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Тр3м Женщины" sheetId="1" r:id="rId1"/>
    <sheet name="Лист1" sheetId="2" r:id="rId2"/>
    <sheet name="Лист2" sheetId="3" r:id="rId3"/>
    <sheet name="Лист3" sheetId="4" r:id="rId4"/>
  </sheets>
  <definedNames>
    <definedName name="_xlnm.Print_Titles" localSheetId="0">'Тр3м Женщины'!$2:$5</definedName>
  </definedNames>
  <calcPr fullCalcOnLoad="1"/>
</workbook>
</file>

<file path=xl/sharedStrings.xml><?xml version="1.0" encoding="utf-8"?>
<sst xmlns="http://schemas.openxmlformats.org/spreadsheetml/2006/main" count="98" uniqueCount="44">
  <si>
    <t>Трамплин 3 метра</t>
  </si>
  <si>
    <t>Женщины</t>
  </si>
  <si>
    <t>Место</t>
  </si>
  <si>
    <t>Фамилия, имя</t>
  </si>
  <si>
    <t>КТ</t>
  </si>
  <si>
    <t>Г.р.</t>
  </si>
  <si>
    <t>Разр.</t>
  </si>
  <si>
    <t>Территория</t>
  </si>
  <si>
    <t>Сумма</t>
  </si>
  <si>
    <t>Тренер</t>
  </si>
  <si>
    <t>Некрасова Екатерина</t>
  </si>
  <si>
    <t>СДЮШОР СКА</t>
  </si>
  <si>
    <t>Данюкова С.О.</t>
  </si>
  <si>
    <t>403B</t>
  </si>
  <si>
    <t>Леонтьевская С.С.</t>
  </si>
  <si>
    <t>105B</t>
  </si>
  <si>
    <t>301B</t>
  </si>
  <si>
    <t>205C</t>
  </si>
  <si>
    <t>5233D</t>
  </si>
  <si>
    <t>Кукушкина Елизавета</t>
  </si>
  <si>
    <t>105C</t>
  </si>
  <si>
    <t>203B</t>
  </si>
  <si>
    <t>5231D</t>
  </si>
  <si>
    <t>Кораблёва Анастасия</t>
  </si>
  <si>
    <t>Печковская Г.И.</t>
  </si>
  <si>
    <t>5132D</t>
  </si>
  <si>
    <t>201B</t>
  </si>
  <si>
    <t>Исакова Анастасия</t>
  </si>
  <si>
    <t>СДЮШОР Экран</t>
  </si>
  <si>
    <t>Патрушев В.Л.</t>
  </si>
  <si>
    <t>Костылёва Л.Н.</t>
  </si>
  <si>
    <t>303C</t>
  </si>
  <si>
    <t>404C</t>
  </si>
  <si>
    <t>Курач Татьяна</t>
  </si>
  <si>
    <t>КМС</t>
  </si>
  <si>
    <t>Горланова Е.В.</t>
  </si>
  <si>
    <t>405C</t>
  </si>
  <si>
    <t>Федорова Лариса</t>
  </si>
  <si>
    <t>Быовская Ольга</t>
  </si>
  <si>
    <t>Ольшевская Е.З.</t>
  </si>
  <si>
    <t>Завьялова Оксана</t>
  </si>
  <si>
    <t>СПУОР-1</t>
  </si>
  <si>
    <t>Хмарская Мария</t>
  </si>
  <si>
    <t>Курач Ксения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</si>
</sst>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7">
    <font>
      <sz val="10"/>
      <name val="Arial Cyr"/>
      <family val="0"/>
    </font>
    <font>
      <sz val="10"/>
      <name val="NewtonCTT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Arial Cyr"/>
      <family val="2"/>
    </font>
    <font>
      <b/>
      <sz val="11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b/>
      <i/>
      <sz val="12"/>
      <color indexed="9"/>
      <name val="Arial Cyr"/>
      <family val="2"/>
    </font>
    <font>
      <b/>
      <i/>
      <sz val="12"/>
      <name val="Arial Cyr"/>
      <family val="2"/>
    </font>
    <font>
      <b/>
      <i/>
      <sz val="12"/>
      <name val="Arial"/>
      <family val="0"/>
    </font>
    <font>
      <b/>
      <i/>
      <sz val="9"/>
      <name val="Arial"/>
      <family val="0"/>
    </font>
    <font>
      <b/>
      <sz val="11"/>
      <name val="Arial Cyr"/>
      <family val="2"/>
    </font>
    <font>
      <sz val="9"/>
      <name val="Arial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0" fontId="7" fillId="0" borderId="0" xfId="20" applyFont="1">
      <alignment/>
      <protection/>
    </xf>
    <xf numFmtId="0" fontId="8" fillId="0" borderId="0" xfId="15" applyFont="1">
      <alignment/>
      <protection/>
    </xf>
    <xf numFmtId="0" fontId="8" fillId="0" borderId="0" xfId="15" applyFont="1" applyAlignment="1">
      <alignment horizontal="center"/>
      <protection/>
    </xf>
    <xf numFmtId="0" fontId="0" fillId="0" borderId="0" xfId="15" applyFont="1">
      <alignment/>
      <protection/>
    </xf>
    <xf numFmtId="0" fontId="0" fillId="0" borderId="0" xfId="15" applyFont="1" applyAlignment="1">
      <alignment horizontal="left"/>
      <protection/>
    </xf>
    <xf numFmtId="0" fontId="9" fillId="0" borderId="0" xfId="15" applyFont="1">
      <alignment/>
      <protection/>
    </xf>
    <xf numFmtId="0" fontId="10" fillId="0" borderId="0" xfId="16" applyFont="1" applyBorder="1" applyAlignment="1">
      <alignment horizontal="center"/>
      <protection/>
    </xf>
    <xf numFmtId="0" fontId="11" fillId="0" borderId="0" xfId="16" applyFont="1" applyBorder="1" applyAlignment="1">
      <alignment horizontal="center"/>
      <protection/>
    </xf>
    <xf numFmtId="0" fontId="11" fillId="0" borderId="0" xfId="16" applyFont="1" applyBorder="1" applyAlignment="1">
      <alignment horizontal="left"/>
      <protection/>
    </xf>
    <xf numFmtId="0" fontId="11" fillId="0" borderId="0" xfId="16" applyFont="1" applyBorder="1">
      <alignment/>
      <protection/>
    </xf>
    <xf numFmtId="0" fontId="12" fillId="0" borderId="0" xfId="20" applyFont="1" applyBorder="1">
      <alignment/>
      <protection/>
    </xf>
    <xf numFmtId="0" fontId="12" fillId="0" borderId="0" xfId="20" applyFont="1" applyBorder="1" applyAlignment="1">
      <alignment horizontal="center"/>
      <protection/>
    </xf>
    <xf numFmtId="0" fontId="13" fillId="0" borderId="0" xfId="20" applyFont="1" applyBorder="1">
      <alignment/>
      <protection/>
    </xf>
    <xf numFmtId="0" fontId="14" fillId="0" borderId="0" xfId="15" applyFont="1">
      <alignment/>
      <protection/>
    </xf>
    <xf numFmtId="0" fontId="14" fillId="0" borderId="0" xfId="15" applyFont="1" applyAlignment="1">
      <alignment horizontal="center"/>
      <protection/>
    </xf>
    <xf numFmtId="188" fontId="0" fillId="0" borderId="0" xfId="15" applyNumberFormat="1" applyFont="1">
      <alignment/>
      <protection/>
    </xf>
    <xf numFmtId="0" fontId="9" fillId="0" borderId="1" xfId="15" applyFont="1" applyBorder="1" applyAlignment="1">
      <alignment horizontal="center" vertical="center"/>
      <protection/>
    </xf>
    <xf numFmtId="0" fontId="9" fillId="0" borderId="1" xfId="15" applyFont="1" applyBorder="1">
      <alignment/>
      <protection/>
    </xf>
    <xf numFmtId="0" fontId="9" fillId="0" borderId="1" xfId="15" applyFont="1" applyBorder="1" applyAlignment="1">
      <alignment horizontal="center"/>
      <protection/>
    </xf>
    <xf numFmtId="0" fontId="8" fillId="0" borderId="1" xfId="15" applyFont="1" applyBorder="1" applyAlignment="1">
      <alignment horizontal="center" vertical="center"/>
      <protection/>
    </xf>
    <xf numFmtId="0" fontId="15" fillId="0" borderId="2" xfId="20" applyFont="1" applyBorder="1" applyAlignment="1">
      <alignment horizontal="center" vertical="center"/>
      <protection/>
    </xf>
    <xf numFmtId="0" fontId="9" fillId="0" borderId="2" xfId="15" applyFont="1" applyBorder="1" applyAlignment="1">
      <alignment horizontal="center"/>
      <protection/>
    </xf>
    <xf numFmtId="0" fontId="3" fillId="0" borderId="2" xfId="20" applyBorder="1" applyAlignment="1">
      <alignment horizontal="center" vertical="center"/>
      <protection/>
    </xf>
    <xf numFmtId="0" fontId="16" fillId="0" borderId="0" xfId="15" applyFont="1" applyAlignment="1">
      <alignment horizontal="center"/>
      <protection/>
    </xf>
    <xf numFmtId="0" fontId="16" fillId="0" borderId="0" xfId="15" applyFont="1" applyAlignment="1">
      <alignment horizontal="left"/>
      <protection/>
    </xf>
    <xf numFmtId="0" fontId="8" fillId="0" borderId="0" xfId="15" applyFont="1" applyAlignment="1">
      <alignment horizontal="left"/>
      <protection/>
    </xf>
    <xf numFmtId="2" fontId="16" fillId="0" borderId="0" xfId="16" applyNumberFormat="1" applyFont="1" applyAlignment="1">
      <alignment horizontal="center"/>
      <protection/>
    </xf>
    <xf numFmtId="0" fontId="6" fillId="0" borderId="0" xfId="15" applyFont="1" applyAlignment="1">
      <alignment horizontal="left"/>
      <protection/>
    </xf>
    <xf numFmtId="188" fontId="8" fillId="0" borderId="0" xfId="15" applyNumberFormat="1" applyFont="1" applyAlignment="1">
      <alignment horizontal="center"/>
      <protection/>
    </xf>
    <xf numFmtId="188" fontId="9" fillId="0" borderId="0" xfId="15" applyNumberFormat="1" applyFont="1" applyAlignment="1">
      <alignment horizontal="center"/>
      <protection/>
    </xf>
    <xf numFmtId="2" fontId="16" fillId="0" borderId="0" xfId="15" applyNumberFormat="1" applyFont="1" applyBorder="1" applyAlignment="1">
      <alignment horizontal="center"/>
      <protection/>
    </xf>
    <xf numFmtId="0" fontId="16" fillId="0" borderId="0" xfId="15" applyFont="1">
      <alignment/>
      <protection/>
    </xf>
    <xf numFmtId="188" fontId="8" fillId="0" borderId="0" xfId="15" applyNumberFormat="1" applyFont="1" applyAlignment="1">
      <alignment horizontal="left"/>
      <protection/>
    </xf>
    <xf numFmtId="0" fontId="9" fillId="0" borderId="0" xfId="15" applyFont="1" applyBorder="1">
      <alignment/>
      <protection/>
    </xf>
  </cellXfs>
  <cellStyles count="11">
    <cellStyle name="Normal" xfId="0"/>
    <cellStyle name="Normal_COM10W" xfId="15"/>
    <cellStyle name="Normal_ST_CF" xfId="16"/>
    <cellStyle name="Hyperlink" xfId="17"/>
    <cellStyle name="Currency" xfId="18"/>
    <cellStyle name="Currency [0]" xfId="19"/>
    <cellStyle name="Обычный_piterchamp_2009_all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2"/>
  <sheetViews>
    <sheetView tabSelected="1" zoomScale="90" zoomScaleNormal="90" workbookViewId="0" topLeftCell="A1">
      <selection activeCell="A1" sqref="A1:IV1"/>
    </sheetView>
  </sheetViews>
  <sheetFormatPr defaultColWidth="9.00390625" defaultRowHeight="12.75" outlineLevelRow="2"/>
  <cols>
    <col min="1" max="1" width="5.375" style="1" customWidth="1"/>
    <col min="2" max="2" width="3.00390625" style="2" customWidth="1"/>
    <col min="3" max="3" width="12.125" style="6" customWidth="1"/>
    <col min="4" max="4" width="7.00390625" style="4" customWidth="1"/>
    <col min="5" max="5" width="6.375" style="5" customWidth="1"/>
    <col min="6" max="6" width="6.125" style="6" customWidth="1"/>
    <col min="7" max="7" width="6.25390625" style="1" customWidth="1"/>
    <col min="8" max="8" width="6.375" style="7" customWidth="1"/>
    <col min="9" max="9" width="6.75390625" style="6" customWidth="1"/>
    <col min="10" max="10" width="6.875" style="6" customWidth="1"/>
    <col min="11" max="11" width="6.75390625" style="6" customWidth="1"/>
    <col min="12" max="12" width="7.125" style="6" customWidth="1"/>
    <col min="13" max="13" width="10.75390625" style="6" customWidth="1"/>
    <col min="14" max="14" width="9.375" style="6" customWidth="1"/>
    <col min="15" max="16" width="8.00390625" style="8" customWidth="1"/>
    <col min="17" max="16384" width="8.00390625" style="6" customWidth="1"/>
  </cols>
  <sheetData>
    <row r="1" ht="15">
      <c r="C1" s="3"/>
    </row>
    <row r="2" spans="1:16" s="13" customFormat="1" ht="27.75" customHeight="1">
      <c r="A2" s="9"/>
      <c r="B2" s="10"/>
      <c r="C2" s="11" t="s">
        <v>0</v>
      </c>
      <c r="D2" s="12"/>
      <c r="E2" s="10"/>
      <c r="F2" s="13" t="s">
        <v>1</v>
      </c>
      <c r="G2" s="14"/>
      <c r="I2" s="12"/>
      <c r="K2" s="12"/>
      <c r="L2" s="12"/>
      <c r="M2" s="12"/>
      <c r="N2" s="12"/>
      <c r="O2" s="15"/>
      <c r="P2" s="15"/>
    </row>
    <row r="3" spans="4:13" ht="15">
      <c r="D3" s="16"/>
      <c r="E3" s="17"/>
      <c r="F3" s="16"/>
      <c r="G3" s="17"/>
      <c r="M3" s="18"/>
    </row>
    <row r="4" spans="1:18" s="8" customFormat="1" ht="12">
      <c r="A4" s="19" t="s">
        <v>2</v>
      </c>
      <c r="B4" s="19"/>
      <c r="C4" s="19" t="s">
        <v>3</v>
      </c>
      <c r="D4" s="19"/>
      <c r="E4" s="19" t="s">
        <v>4</v>
      </c>
      <c r="F4" s="20"/>
      <c r="G4" s="21" t="s">
        <v>5</v>
      </c>
      <c r="H4" s="21" t="s">
        <v>6</v>
      </c>
      <c r="I4" s="20" t="s">
        <v>7</v>
      </c>
      <c r="J4" s="20"/>
      <c r="K4" s="20"/>
      <c r="L4" s="20"/>
      <c r="M4" s="19"/>
      <c r="N4" s="22" t="s">
        <v>8</v>
      </c>
      <c r="O4" s="22" t="s">
        <v>9</v>
      </c>
      <c r="P4" s="19"/>
      <c r="Q4" s="19"/>
      <c r="R4" s="19"/>
    </row>
    <row r="5" spans="1:18" s="8" customFormat="1" ht="12" customHeight="1">
      <c r="A5" s="23"/>
      <c r="B5" s="23"/>
      <c r="C5" s="23"/>
      <c r="D5" s="23"/>
      <c r="E5" s="23"/>
      <c r="F5" s="24">
        <v>1</v>
      </c>
      <c r="G5" s="24">
        <v>2</v>
      </c>
      <c r="H5" s="24">
        <v>3</v>
      </c>
      <c r="I5" s="24">
        <v>4</v>
      </c>
      <c r="J5" s="24">
        <v>5</v>
      </c>
      <c r="K5" s="24">
        <v>6</v>
      </c>
      <c r="L5" s="24">
        <v>7</v>
      </c>
      <c r="M5" s="23"/>
      <c r="N5" s="25"/>
      <c r="O5" s="25" t="s">
        <v>9</v>
      </c>
      <c r="P5" s="23"/>
      <c r="Q5" s="23"/>
      <c r="R5" s="23"/>
    </row>
    <row r="6" spans="1:15" ht="12.75" outlineLevel="1">
      <c r="A6" s="26">
        <v>1</v>
      </c>
      <c r="B6" s="26"/>
      <c r="C6" s="27" t="s">
        <v>10</v>
      </c>
      <c r="D6" s="27"/>
      <c r="E6" s="26"/>
      <c r="F6" s="27"/>
      <c r="G6" s="26">
        <v>1999</v>
      </c>
      <c r="H6" s="27"/>
      <c r="I6" s="28" t="s">
        <v>11</v>
      </c>
      <c r="J6" s="27"/>
      <c r="K6" s="27"/>
      <c r="L6" s="27"/>
      <c r="M6" s="27"/>
      <c r="N6" s="29">
        <f>SUM(M7:M11)</f>
        <v>207</v>
      </c>
      <c r="O6" s="4" t="s">
        <v>12</v>
      </c>
    </row>
    <row r="7" spans="3:15" ht="12.75" outlineLevel="1">
      <c r="C7" s="30"/>
      <c r="D7" s="28" t="s">
        <v>13</v>
      </c>
      <c r="E7" s="31">
        <v>2.1</v>
      </c>
      <c r="F7" s="32">
        <v>5.5</v>
      </c>
      <c r="G7" s="32">
        <v>6</v>
      </c>
      <c r="H7" s="32">
        <v>6</v>
      </c>
      <c r="I7" s="32">
        <v>6</v>
      </c>
      <c r="J7" s="32">
        <v>6</v>
      </c>
      <c r="K7" s="32">
        <v>6</v>
      </c>
      <c r="L7" s="32">
        <v>5.5</v>
      </c>
      <c r="M7" s="33">
        <f>(SUM(F7:L7)-LARGE(F7:L7,1)-LARGE(F7:L7,2)-SMALL(F7:L7,1)-SMALL(F7:L7,2))*E7</f>
        <v>37.800000000000004</v>
      </c>
      <c r="N7" s="18"/>
      <c r="O7" s="4" t="s">
        <v>14</v>
      </c>
    </row>
    <row r="8" spans="2:17" s="34" customFormat="1" ht="12.75">
      <c r="B8" s="2"/>
      <c r="C8" s="30"/>
      <c r="D8" s="28" t="s">
        <v>15</v>
      </c>
      <c r="E8" s="31">
        <v>2.4</v>
      </c>
      <c r="F8" s="32">
        <v>7</v>
      </c>
      <c r="G8" s="32">
        <v>6.5</v>
      </c>
      <c r="H8" s="32">
        <v>6.5</v>
      </c>
      <c r="I8" s="32">
        <v>6.5</v>
      </c>
      <c r="J8" s="32">
        <v>7</v>
      </c>
      <c r="K8" s="32">
        <v>6.5</v>
      </c>
      <c r="L8" s="32">
        <v>6.5</v>
      </c>
      <c r="M8" s="33">
        <f>(SUM(F8:L8)-LARGE(F8:L8,1)-LARGE(F8:L8,2)-SMALL(F8:L8,1)-SMALL(F8:L8,2))*E8</f>
        <v>46.8</v>
      </c>
      <c r="N8" s="6"/>
      <c r="O8" s="8"/>
      <c r="P8" s="8"/>
      <c r="Q8" s="6"/>
    </row>
    <row r="9" spans="3:13" ht="12.75" outlineLevel="1">
      <c r="C9" s="30"/>
      <c r="D9" s="28" t="s">
        <v>16</v>
      </c>
      <c r="E9" s="31">
        <v>1.9</v>
      </c>
      <c r="F9" s="32">
        <v>5.5</v>
      </c>
      <c r="G9" s="32">
        <v>6</v>
      </c>
      <c r="H9" s="32">
        <v>5</v>
      </c>
      <c r="I9" s="32">
        <v>5</v>
      </c>
      <c r="J9" s="32">
        <v>5.5</v>
      </c>
      <c r="K9" s="32">
        <v>5.5</v>
      </c>
      <c r="L9" s="32">
        <v>5</v>
      </c>
      <c r="M9" s="33">
        <f>(SUM(F9:L9)-LARGE(F9:L9,1)-LARGE(F9:L9,2)-SMALL(F9:L9,1)-SMALL(F9:L9,2))*E9</f>
        <v>30.4</v>
      </c>
    </row>
    <row r="10" spans="3:17" ht="12.75" outlineLevel="1">
      <c r="C10" s="30"/>
      <c r="D10" s="28" t="s">
        <v>17</v>
      </c>
      <c r="E10" s="31">
        <v>2.8</v>
      </c>
      <c r="F10" s="32">
        <v>7</v>
      </c>
      <c r="G10" s="32">
        <v>6.5</v>
      </c>
      <c r="H10" s="32">
        <v>6.5</v>
      </c>
      <c r="I10" s="32">
        <v>6.5</v>
      </c>
      <c r="J10" s="32">
        <v>7</v>
      </c>
      <c r="K10" s="32">
        <v>7</v>
      </c>
      <c r="L10" s="32">
        <v>6</v>
      </c>
      <c r="M10" s="33">
        <f>(SUM(F10:L10)-LARGE(F10:L10,1)-LARGE(F10:L10,2)-SMALL(F10:L10,1)-SMALL(F10:L10,2))*E10</f>
        <v>56</v>
      </c>
      <c r="O10" s="35"/>
      <c r="P10" s="4"/>
      <c r="Q10" s="34"/>
    </row>
    <row r="11" spans="3:13" ht="12.75" outlineLevel="1">
      <c r="C11" s="30"/>
      <c r="D11" s="28" t="s">
        <v>18</v>
      </c>
      <c r="E11" s="31">
        <v>2.4</v>
      </c>
      <c r="F11" s="32">
        <v>4.5</v>
      </c>
      <c r="G11" s="32">
        <v>4.5</v>
      </c>
      <c r="H11" s="32">
        <v>5</v>
      </c>
      <c r="I11" s="32">
        <v>5</v>
      </c>
      <c r="J11" s="32">
        <v>5</v>
      </c>
      <c r="K11" s="32">
        <v>5</v>
      </c>
      <c r="L11" s="32">
        <v>5</v>
      </c>
      <c r="M11" s="33">
        <f>(SUM(F11:L11)-LARGE(F11:L11,1)-LARGE(F11:L11,2)-SMALL(F11:L11,1)-SMALL(F11:L11,2))*E11</f>
        <v>36</v>
      </c>
    </row>
    <row r="12" ht="12.75" outlineLevel="1"/>
    <row r="13" spans="1:16" ht="12.75" outlineLevel="2">
      <c r="A13" s="26">
        <v>2</v>
      </c>
      <c r="B13" s="26"/>
      <c r="C13" s="27" t="s">
        <v>19</v>
      </c>
      <c r="D13" s="27"/>
      <c r="E13" s="26"/>
      <c r="F13" s="27"/>
      <c r="G13" s="26">
        <v>1998</v>
      </c>
      <c r="H13" s="27">
        <v>1</v>
      </c>
      <c r="I13" s="28" t="s">
        <v>11</v>
      </c>
      <c r="J13" s="27"/>
      <c r="K13" s="27"/>
      <c r="L13" s="27"/>
      <c r="M13" s="27"/>
      <c r="N13" s="29">
        <f>SUM(M14:M18)</f>
        <v>190.54999999999998</v>
      </c>
      <c r="O13" s="4" t="s">
        <v>12</v>
      </c>
      <c r="P13" s="4"/>
    </row>
    <row r="14" spans="3:15" ht="12.75" outlineLevel="2">
      <c r="C14" s="30"/>
      <c r="D14" s="28" t="s">
        <v>13</v>
      </c>
      <c r="E14" s="31">
        <v>2.1</v>
      </c>
      <c r="F14" s="32">
        <v>6.5</v>
      </c>
      <c r="G14" s="32">
        <v>6.5</v>
      </c>
      <c r="H14" s="32">
        <v>6.5</v>
      </c>
      <c r="I14" s="32">
        <v>6</v>
      </c>
      <c r="J14" s="32">
        <v>6.5</v>
      </c>
      <c r="K14" s="32">
        <v>6.5</v>
      </c>
      <c r="L14" s="32">
        <v>5.5</v>
      </c>
      <c r="M14" s="33">
        <f>(SUM(F14:L14)-LARGE(F14:L14,1)-LARGE(F14:L14,2)-SMALL(F14:L14,1)-SMALL(F14:L14,2))*E14</f>
        <v>40.95</v>
      </c>
      <c r="N14" s="18"/>
      <c r="O14" s="4" t="s">
        <v>14</v>
      </c>
    </row>
    <row r="15" spans="3:13" ht="12.75" outlineLevel="1">
      <c r="C15" s="30"/>
      <c r="D15" s="28" t="s">
        <v>20</v>
      </c>
      <c r="E15" s="31">
        <v>2.2</v>
      </c>
      <c r="F15" s="32">
        <v>6.5</v>
      </c>
      <c r="G15" s="32">
        <v>6.5</v>
      </c>
      <c r="H15" s="32">
        <v>6</v>
      </c>
      <c r="I15" s="32">
        <v>6</v>
      </c>
      <c r="J15" s="32">
        <v>6.5</v>
      </c>
      <c r="K15" s="32">
        <v>7</v>
      </c>
      <c r="L15" s="32">
        <v>6</v>
      </c>
      <c r="M15" s="33">
        <f>(SUM(F15:L15)-LARGE(F15:L15,1)-LARGE(F15:L15,2)-SMALL(F15:L15,1)-SMALL(F15:L15,2))*E15</f>
        <v>41.800000000000004</v>
      </c>
    </row>
    <row r="16" spans="2:17" s="34" customFormat="1" ht="12.75">
      <c r="B16" s="2"/>
      <c r="C16" s="30"/>
      <c r="D16" s="28" t="s">
        <v>16</v>
      </c>
      <c r="E16" s="31">
        <v>1.9</v>
      </c>
      <c r="F16" s="32">
        <v>6</v>
      </c>
      <c r="G16" s="32">
        <v>6</v>
      </c>
      <c r="H16" s="32">
        <v>6</v>
      </c>
      <c r="I16" s="32">
        <v>6</v>
      </c>
      <c r="J16" s="32">
        <v>6</v>
      </c>
      <c r="K16" s="32">
        <v>6.5</v>
      </c>
      <c r="L16" s="32">
        <v>5.5</v>
      </c>
      <c r="M16" s="33">
        <f>(SUM(F16:L16)-LARGE(F16:L16,1)-LARGE(F16:L16,2)-SMALL(F16:L16,1)-SMALL(F16:L16,2))*E16</f>
        <v>34.199999999999996</v>
      </c>
      <c r="N16" s="6"/>
      <c r="O16" s="8"/>
      <c r="P16" s="8"/>
      <c r="Q16" s="6"/>
    </row>
    <row r="17" spans="3:17" ht="12.75" outlineLevel="1">
      <c r="C17" s="30"/>
      <c r="D17" s="28" t="s">
        <v>21</v>
      </c>
      <c r="E17" s="31">
        <v>2.2</v>
      </c>
      <c r="F17" s="32">
        <v>6</v>
      </c>
      <c r="G17" s="32">
        <v>6</v>
      </c>
      <c r="H17" s="32">
        <v>6</v>
      </c>
      <c r="I17" s="32">
        <v>6</v>
      </c>
      <c r="J17" s="32">
        <v>6</v>
      </c>
      <c r="K17" s="32">
        <v>6.5</v>
      </c>
      <c r="L17" s="32">
        <v>5.5</v>
      </c>
      <c r="M17" s="33">
        <f>(SUM(F17:L17)-LARGE(F17:L17,1)-LARGE(F17:L17,2)-SMALL(F17:L17,1)-SMALL(F17:L17,2))*E17</f>
        <v>39.6</v>
      </c>
      <c r="O17" s="35"/>
      <c r="P17" s="4"/>
      <c r="Q17" s="34"/>
    </row>
    <row r="18" spans="3:13" ht="12.75" outlineLevel="1">
      <c r="C18" s="30"/>
      <c r="D18" s="28" t="s">
        <v>22</v>
      </c>
      <c r="E18" s="31">
        <v>2</v>
      </c>
      <c r="F18" s="32">
        <v>5.5</v>
      </c>
      <c r="G18" s="32">
        <v>6</v>
      </c>
      <c r="H18" s="32">
        <v>6</v>
      </c>
      <c r="I18" s="32">
        <v>5.5</v>
      </c>
      <c r="J18" s="32">
        <v>6</v>
      </c>
      <c r="K18" s="32">
        <v>5.5</v>
      </c>
      <c r="L18" s="32">
        <v>5.5</v>
      </c>
      <c r="M18" s="33">
        <f>(SUM(F18:L18)-LARGE(F18:L18,1)-LARGE(F18:L18,2)-SMALL(F18:L18,1)-SMALL(F18:L18,2))*E18</f>
        <v>34</v>
      </c>
    </row>
    <row r="19" ht="12.75" outlineLevel="1"/>
    <row r="20" spans="1:16" ht="12.75" outlineLevel="1">
      <c r="A20" s="26">
        <v>3</v>
      </c>
      <c r="B20" s="26"/>
      <c r="C20" s="27" t="s">
        <v>23</v>
      </c>
      <c r="D20" s="27"/>
      <c r="E20" s="26"/>
      <c r="F20" s="27"/>
      <c r="G20" s="26">
        <v>1998</v>
      </c>
      <c r="H20" s="27">
        <v>2</v>
      </c>
      <c r="I20" s="28" t="s">
        <v>11</v>
      </c>
      <c r="J20" s="27"/>
      <c r="K20" s="27"/>
      <c r="L20" s="27"/>
      <c r="M20" s="27"/>
      <c r="N20" s="29">
        <f>SUM(M21:M25)</f>
        <v>185.85000000000002</v>
      </c>
      <c r="O20" s="4" t="s">
        <v>24</v>
      </c>
      <c r="P20" s="36"/>
    </row>
    <row r="21" spans="3:16" ht="12.75" outlineLevel="2">
      <c r="C21" s="30"/>
      <c r="D21" s="28" t="s">
        <v>20</v>
      </c>
      <c r="E21" s="31">
        <v>2.2</v>
      </c>
      <c r="F21" s="32">
        <v>4.5</v>
      </c>
      <c r="G21" s="32">
        <v>5.5</v>
      </c>
      <c r="H21" s="32">
        <v>5.5</v>
      </c>
      <c r="I21" s="32">
        <v>5</v>
      </c>
      <c r="J21" s="32">
        <v>5</v>
      </c>
      <c r="K21" s="32">
        <v>5.5</v>
      </c>
      <c r="L21" s="32">
        <v>5.5</v>
      </c>
      <c r="M21" s="33">
        <f>(SUM(F21:L21)-LARGE(F21:L21,1)-LARGE(F21:L21,2)-SMALL(F21:L21,1)-SMALL(F21:L21,2))*E21</f>
        <v>35.2</v>
      </c>
      <c r="N21" s="18"/>
      <c r="P21" s="4"/>
    </row>
    <row r="22" spans="3:13" ht="12.75" outlineLevel="1">
      <c r="C22" s="30"/>
      <c r="D22" s="28" t="s">
        <v>13</v>
      </c>
      <c r="E22" s="31">
        <v>2.1</v>
      </c>
      <c r="F22" s="32">
        <v>5.5</v>
      </c>
      <c r="G22" s="32">
        <v>6.5</v>
      </c>
      <c r="H22" s="32">
        <v>6.5</v>
      </c>
      <c r="I22" s="32">
        <v>6</v>
      </c>
      <c r="J22" s="32">
        <v>6</v>
      </c>
      <c r="K22" s="32">
        <v>6</v>
      </c>
      <c r="L22" s="32">
        <v>6.5</v>
      </c>
      <c r="M22" s="33">
        <f>(SUM(F22:L22)-LARGE(F22:L22,1)-LARGE(F22:L22,2)-SMALL(F22:L22,1)-SMALL(F22:L22,2))*E22</f>
        <v>38.85</v>
      </c>
    </row>
    <row r="23" spans="2:16" s="34" customFormat="1" ht="12.75">
      <c r="B23" s="2"/>
      <c r="C23" s="30"/>
      <c r="D23" s="28" t="s">
        <v>25</v>
      </c>
      <c r="E23" s="31">
        <v>2.1</v>
      </c>
      <c r="F23" s="32">
        <v>6</v>
      </c>
      <c r="G23" s="32">
        <v>6</v>
      </c>
      <c r="H23" s="32">
        <v>6</v>
      </c>
      <c r="I23" s="32">
        <v>6</v>
      </c>
      <c r="J23" s="32">
        <v>6</v>
      </c>
      <c r="K23" s="32">
        <v>6</v>
      </c>
      <c r="L23" s="32">
        <v>6</v>
      </c>
      <c r="M23" s="33">
        <f>(SUM(F23:L23)-LARGE(F23:L23,1)-LARGE(F23:L23,2)-SMALL(F23:L23,1)-SMALL(F23:L23,2))*E23</f>
        <v>37.800000000000004</v>
      </c>
      <c r="N23" s="6"/>
      <c r="O23" s="8"/>
      <c r="P23" s="8"/>
    </row>
    <row r="24" spans="3:13" ht="12.75" outlineLevel="1">
      <c r="C24" s="30"/>
      <c r="D24" s="28" t="s">
        <v>26</v>
      </c>
      <c r="E24" s="31">
        <v>1.8</v>
      </c>
      <c r="F24" s="32">
        <v>6.5</v>
      </c>
      <c r="G24" s="32">
        <v>7</v>
      </c>
      <c r="H24" s="32">
        <v>6.5</v>
      </c>
      <c r="I24" s="32">
        <v>6.5</v>
      </c>
      <c r="J24" s="32">
        <v>7</v>
      </c>
      <c r="K24" s="32">
        <v>6.5</v>
      </c>
      <c r="L24" s="32">
        <v>7.5</v>
      </c>
      <c r="M24" s="33">
        <f>(SUM(F24:L24)-LARGE(F24:L24,1)-LARGE(F24:L24,2)-SMALL(F24:L24,1)-SMALL(F24:L24,2))*E24</f>
        <v>36</v>
      </c>
    </row>
    <row r="25" spans="3:13" ht="12.75" outlineLevel="1">
      <c r="C25" s="30"/>
      <c r="D25" s="28" t="s">
        <v>16</v>
      </c>
      <c r="E25" s="31">
        <v>1.9</v>
      </c>
      <c r="F25" s="32">
        <v>6.5</v>
      </c>
      <c r="G25" s="32">
        <v>7</v>
      </c>
      <c r="H25" s="32">
        <v>6.5</v>
      </c>
      <c r="I25" s="32">
        <v>6</v>
      </c>
      <c r="J25" s="32">
        <v>7</v>
      </c>
      <c r="K25" s="32">
        <v>7</v>
      </c>
      <c r="L25" s="32">
        <v>6.5</v>
      </c>
      <c r="M25" s="33">
        <f>(SUM(F25:L25)-LARGE(F25:L25,1)-LARGE(F25:L25,2)-SMALL(F25:L25,1)-SMALL(F25:L25,2))*E25</f>
        <v>38</v>
      </c>
    </row>
    <row r="26" ht="12.75" outlineLevel="1"/>
    <row r="27" spans="1:16" ht="12.75" outlineLevel="1">
      <c r="A27" s="26">
        <v>4</v>
      </c>
      <c r="B27" s="26"/>
      <c r="C27" s="27" t="s">
        <v>27</v>
      </c>
      <c r="D27" s="27"/>
      <c r="E27" s="26"/>
      <c r="F27" s="27"/>
      <c r="G27" s="26">
        <v>1997</v>
      </c>
      <c r="H27" s="27">
        <v>1</v>
      </c>
      <c r="I27" s="28" t="s">
        <v>28</v>
      </c>
      <c r="J27" s="27"/>
      <c r="K27" s="27"/>
      <c r="L27" s="27"/>
      <c r="M27" s="27"/>
      <c r="N27" s="29">
        <f>SUM(M28:M32)</f>
        <v>173.25</v>
      </c>
      <c r="O27" s="4" t="s">
        <v>29</v>
      </c>
      <c r="P27" s="4"/>
    </row>
    <row r="28" spans="3:16" ht="12.75" outlineLevel="1">
      <c r="C28" s="30"/>
      <c r="D28" s="28" t="s">
        <v>20</v>
      </c>
      <c r="E28" s="31">
        <v>2.2</v>
      </c>
      <c r="F28" s="32">
        <v>5.5</v>
      </c>
      <c r="G28" s="32">
        <v>5.5</v>
      </c>
      <c r="H28" s="32">
        <v>5.5</v>
      </c>
      <c r="I28" s="32">
        <v>5.5</v>
      </c>
      <c r="J28" s="32">
        <v>5</v>
      </c>
      <c r="K28" s="32">
        <v>5.5</v>
      </c>
      <c r="L28" s="32">
        <v>4</v>
      </c>
      <c r="M28" s="33">
        <f>(SUM(F28:L28)-LARGE(F28:L28,1)-LARGE(F28:L28,2)-SMALL(F28:L28,1)-SMALL(F28:L28,2))*E28</f>
        <v>36.300000000000004</v>
      </c>
      <c r="N28" s="18"/>
      <c r="O28" s="4" t="s">
        <v>30</v>
      </c>
      <c r="P28" s="4"/>
    </row>
    <row r="29" spans="3:13" ht="12.75" outlineLevel="2">
      <c r="C29" s="30"/>
      <c r="D29" s="28" t="s">
        <v>21</v>
      </c>
      <c r="E29" s="31">
        <v>2.2</v>
      </c>
      <c r="F29" s="32">
        <v>6</v>
      </c>
      <c r="G29" s="32">
        <v>5.5</v>
      </c>
      <c r="H29" s="32">
        <v>0.5</v>
      </c>
      <c r="I29" s="32">
        <v>5.5</v>
      </c>
      <c r="J29" s="32">
        <v>5.5</v>
      </c>
      <c r="K29" s="32">
        <v>5.5</v>
      </c>
      <c r="L29" s="32">
        <v>4.5</v>
      </c>
      <c r="M29" s="33">
        <f>(SUM(F29:L29)-LARGE(F29:L29,1)-LARGE(F29:L29,2)-SMALL(F29:L29,1)-SMALL(F29:L29,2))*E29</f>
        <v>36.300000000000004</v>
      </c>
    </row>
    <row r="30" spans="3:16" ht="12.75" outlineLevel="1">
      <c r="C30" s="30"/>
      <c r="D30" s="28" t="s">
        <v>31</v>
      </c>
      <c r="E30" s="31">
        <v>2</v>
      </c>
      <c r="F30" s="32">
        <v>6</v>
      </c>
      <c r="G30" s="32">
        <v>5.5</v>
      </c>
      <c r="H30" s="32">
        <v>5.5</v>
      </c>
      <c r="I30" s="32">
        <v>5</v>
      </c>
      <c r="J30" s="32">
        <v>6</v>
      </c>
      <c r="K30" s="32">
        <v>5.5</v>
      </c>
      <c r="L30" s="32">
        <v>5</v>
      </c>
      <c r="M30" s="33">
        <f>(SUM(F30:L30)-LARGE(F30:L30,1)-LARGE(F30:L30,2)-SMALL(F30:L30,1)-SMALL(F30:L30,2))*E30</f>
        <v>33</v>
      </c>
      <c r="O30" s="35"/>
      <c r="P30" s="4"/>
    </row>
    <row r="31" spans="2:16" s="34" customFormat="1" ht="12.75">
      <c r="B31" s="2"/>
      <c r="C31" s="30"/>
      <c r="D31" s="28" t="s">
        <v>32</v>
      </c>
      <c r="E31" s="31">
        <v>2.4</v>
      </c>
      <c r="F31" s="32">
        <v>5.5</v>
      </c>
      <c r="G31" s="32">
        <v>5</v>
      </c>
      <c r="H31" s="32">
        <v>5</v>
      </c>
      <c r="I31" s="32">
        <v>5</v>
      </c>
      <c r="J31" s="32">
        <v>6</v>
      </c>
      <c r="K31" s="32">
        <v>5.5</v>
      </c>
      <c r="L31" s="32">
        <v>5</v>
      </c>
      <c r="M31" s="33">
        <f>(SUM(F31:L31)-LARGE(F31:L31,1)-LARGE(F31:L31,2)-SMALL(F31:L31,1)-SMALL(F31:L31,2))*E31</f>
        <v>37.199999999999996</v>
      </c>
      <c r="N31" s="6"/>
      <c r="O31" s="8"/>
      <c r="P31" s="8"/>
    </row>
    <row r="32" spans="3:13" ht="12.75" outlineLevel="1">
      <c r="C32" s="30"/>
      <c r="D32" s="28" t="s">
        <v>25</v>
      </c>
      <c r="E32" s="31">
        <v>2.1</v>
      </c>
      <c r="F32" s="32">
        <v>5</v>
      </c>
      <c r="G32" s="32">
        <v>5</v>
      </c>
      <c r="H32" s="32">
        <v>4.5</v>
      </c>
      <c r="I32" s="32">
        <v>4.5</v>
      </c>
      <c r="J32" s="32">
        <v>5</v>
      </c>
      <c r="K32" s="32">
        <v>5</v>
      </c>
      <c r="L32" s="32">
        <v>4</v>
      </c>
      <c r="M32" s="33">
        <f>(SUM(F32:L32)-LARGE(F32:L32,1)-LARGE(F32:L32,2)-SMALL(F32:L32,1)-SMALL(F32:L32,2))*E32</f>
        <v>30.450000000000003</v>
      </c>
    </row>
    <row r="33" ht="12.75" outlineLevel="1"/>
    <row r="34" spans="1:15" ht="12.75" outlineLevel="1">
      <c r="A34" s="26">
        <v>5</v>
      </c>
      <c r="B34" s="26"/>
      <c r="C34" s="27" t="s">
        <v>33</v>
      </c>
      <c r="D34" s="27"/>
      <c r="E34" s="26"/>
      <c r="F34" s="27"/>
      <c r="G34" s="26">
        <v>1997</v>
      </c>
      <c r="H34" s="27" t="s">
        <v>34</v>
      </c>
      <c r="I34" s="28" t="s">
        <v>28</v>
      </c>
      <c r="J34" s="27"/>
      <c r="K34" s="27"/>
      <c r="L34" s="27"/>
      <c r="M34" s="27"/>
      <c r="N34" s="29">
        <f>SUM(M35:M39)</f>
        <v>171.25</v>
      </c>
      <c r="O34" s="4" t="s">
        <v>35</v>
      </c>
    </row>
    <row r="35" spans="3:16" ht="12.75" outlineLevel="2">
      <c r="C35" s="30"/>
      <c r="D35" s="28" t="s">
        <v>16</v>
      </c>
      <c r="E35" s="31">
        <v>1.9</v>
      </c>
      <c r="F35" s="32">
        <v>3.5</v>
      </c>
      <c r="G35" s="32">
        <v>3.5</v>
      </c>
      <c r="H35" s="32">
        <v>3</v>
      </c>
      <c r="I35" s="32">
        <v>3</v>
      </c>
      <c r="J35" s="32">
        <v>3</v>
      </c>
      <c r="K35" s="32">
        <v>3</v>
      </c>
      <c r="L35" s="32">
        <v>3</v>
      </c>
      <c r="M35" s="33">
        <f>(SUM(F35:L35)-LARGE(F35:L35,1)-LARGE(F35:L35,2)-SMALL(F35:L35,1)-SMALL(F35:L35,2))*E35</f>
        <v>17.099999999999998</v>
      </c>
      <c r="N35" s="18"/>
      <c r="O35" s="4"/>
      <c r="P35" s="4"/>
    </row>
    <row r="36" spans="3:13" ht="12.75" outlineLevel="1">
      <c r="C36" s="30"/>
      <c r="D36" s="28" t="s">
        <v>17</v>
      </c>
      <c r="E36" s="31">
        <v>2.8</v>
      </c>
      <c r="F36" s="32">
        <v>5</v>
      </c>
      <c r="G36" s="32">
        <v>5</v>
      </c>
      <c r="H36" s="32">
        <v>4</v>
      </c>
      <c r="I36" s="32">
        <v>4.5</v>
      </c>
      <c r="J36" s="32">
        <v>4</v>
      </c>
      <c r="K36" s="32">
        <v>4.5</v>
      </c>
      <c r="L36" s="32">
        <v>4</v>
      </c>
      <c r="M36" s="33">
        <f>(SUM(F36:L36)-LARGE(F36:L36,1)-LARGE(F36:L36,2)-SMALL(F36:L36,1)-SMALL(F36:L36,2))*E36</f>
        <v>36.4</v>
      </c>
    </row>
    <row r="37" spans="2:16" s="34" customFormat="1" ht="12.75">
      <c r="B37" s="2"/>
      <c r="C37" s="30"/>
      <c r="D37" s="28" t="s">
        <v>15</v>
      </c>
      <c r="E37" s="31">
        <v>2.4</v>
      </c>
      <c r="F37" s="32">
        <v>6.5</v>
      </c>
      <c r="G37" s="32">
        <v>6.5</v>
      </c>
      <c r="H37" s="32">
        <v>6.5</v>
      </c>
      <c r="I37" s="32">
        <v>6.5</v>
      </c>
      <c r="J37" s="32">
        <v>6.5</v>
      </c>
      <c r="K37" s="32">
        <v>6.5</v>
      </c>
      <c r="L37" s="32">
        <v>6.5</v>
      </c>
      <c r="M37" s="33">
        <f>(SUM(F37:L37)-LARGE(F37:L37,1)-LARGE(F37:L37,2)-SMALL(F37:L37,1)-SMALL(F37:L37,2))*E37</f>
        <v>46.8</v>
      </c>
      <c r="N37" s="6"/>
      <c r="O37" s="35"/>
      <c r="P37" s="4"/>
    </row>
    <row r="38" spans="3:13" ht="12.75" outlineLevel="1">
      <c r="C38" s="30"/>
      <c r="D38" s="28" t="s">
        <v>36</v>
      </c>
      <c r="E38" s="31">
        <v>2.7</v>
      </c>
      <c r="F38" s="32">
        <v>5.5</v>
      </c>
      <c r="G38" s="32">
        <v>5</v>
      </c>
      <c r="H38" s="32">
        <v>5</v>
      </c>
      <c r="I38" s="32">
        <v>5</v>
      </c>
      <c r="J38" s="32">
        <v>5.5</v>
      </c>
      <c r="K38" s="32">
        <v>5</v>
      </c>
      <c r="L38" s="32">
        <v>5</v>
      </c>
      <c r="M38" s="33">
        <f>(SUM(F38:L38)-LARGE(F38:L38,1)-LARGE(F38:L38,2)-SMALL(F38:L38,1)-SMALL(F38:L38,2))*E38</f>
        <v>40.5</v>
      </c>
    </row>
    <row r="39" spans="3:13" ht="12.75" outlineLevel="1">
      <c r="C39" s="30"/>
      <c r="D39" s="28" t="s">
        <v>25</v>
      </c>
      <c r="E39" s="31">
        <v>2.1</v>
      </c>
      <c r="F39" s="32">
        <v>5.5</v>
      </c>
      <c r="G39" s="32">
        <v>4.5</v>
      </c>
      <c r="H39" s="32">
        <v>4.5</v>
      </c>
      <c r="I39" s="32">
        <v>5.5</v>
      </c>
      <c r="J39" s="32">
        <v>5</v>
      </c>
      <c r="K39" s="32">
        <v>5</v>
      </c>
      <c r="L39" s="32">
        <v>4.5</v>
      </c>
      <c r="M39" s="33">
        <f>(SUM(F39:L39)-LARGE(F39:L39,1)-LARGE(F39:L39,2)-SMALL(F39:L39,1)-SMALL(F39:L39,2))*E39</f>
        <v>30.450000000000003</v>
      </c>
    </row>
    <row r="40" ht="12.75" outlineLevel="1"/>
    <row r="41" spans="1:15" ht="12.75" outlineLevel="1">
      <c r="A41" s="26">
        <v>6</v>
      </c>
      <c r="B41" s="26"/>
      <c r="C41" s="27" t="s">
        <v>37</v>
      </c>
      <c r="D41" s="27"/>
      <c r="E41" s="26"/>
      <c r="F41" s="27"/>
      <c r="G41" s="26">
        <v>1998</v>
      </c>
      <c r="H41" s="27">
        <v>1</v>
      </c>
      <c r="I41" s="28" t="s">
        <v>11</v>
      </c>
      <c r="J41" s="27"/>
      <c r="K41" s="27"/>
      <c r="L41" s="27"/>
      <c r="M41" s="27"/>
      <c r="N41" s="29">
        <f>SUM(M42:M46)</f>
        <v>168.50000000000003</v>
      </c>
      <c r="O41" s="4" t="s">
        <v>12</v>
      </c>
    </row>
    <row r="42" spans="3:15" ht="12.75" outlineLevel="1">
      <c r="C42" s="30"/>
      <c r="D42" s="28" t="s">
        <v>13</v>
      </c>
      <c r="E42" s="31">
        <v>2.1</v>
      </c>
      <c r="F42" s="32">
        <v>5.5</v>
      </c>
      <c r="G42" s="32">
        <v>5.5</v>
      </c>
      <c r="H42" s="32">
        <v>5</v>
      </c>
      <c r="I42" s="32">
        <v>5</v>
      </c>
      <c r="J42" s="32">
        <v>5.5</v>
      </c>
      <c r="K42" s="32">
        <v>5</v>
      </c>
      <c r="L42" s="32">
        <v>5</v>
      </c>
      <c r="M42" s="33">
        <f>(SUM(F42:L42)-LARGE(F42:L42,1)-LARGE(F42:L42,2)-SMALL(F42:L42,1)-SMALL(F42:L42,2))*E42</f>
        <v>32.550000000000004</v>
      </c>
      <c r="N42" s="18"/>
      <c r="O42" s="4" t="s">
        <v>14</v>
      </c>
    </row>
    <row r="43" spans="3:13" ht="12.75" outlineLevel="2">
      <c r="C43" s="30"/>
      <c r="D43" s="28" t="s">
        <v>20</v>
      </c>
      <c r="E43" s="31">
        <v>2.2</v>
      </c>
      <c r="F43" s="32">
        <v>6.5</v>
      </c>
      <c r="G43" s="32">
        <v>6</v>
      </c>
      <c r="H43" s="32">
        <v>5</v>
      </c>
      <c r="I43" s="32">
        <v>5.5</v>
      </c>
      <c r="J43" s="32">
        <v>5.5</v>
      </c>
      <c r="K43" s="32">
        <v>5.5</v>
      </c>
      <c r="L43" s="32">
        <v>6</v>
      </c>
      <c r="M43" s="33">
        <f>(SUM(F43:L43)-LARGE(F43:L43,1)-LARGE(F43:L43,2)-SMALL(F43:L43,1)-SMALL(F43:L43,2))*E43</f>
        <v>37.400000000000006</v>
      </c>
    </row>
    <row r="44" spans="3:17" ht="12.75" outlineLevel="1">
      <c r="C44" s="30"/>
      <c r="D44" s="28" t="s">
        <v>16</v>
      </c>
      <c r="E44" s="31">
        <v>1.9</v>
      </c>
      <c r="F44" s="32">
        <v>6</v>
      </c>
      <c r="G44" s="32">
        <v>6</v>
      </c>
      <c r="H44" s="32">
        <v>5.5</v>
      </c>
      <c r="I44" s="32">
        <v>5.5</v>
      </c>
      <c r="J44" s="32">
        <v>6</v>
      </c>
      <c r="K44" s="32">
        <v>6</v>
      </c>
      <c r="L44" s="32">
        <v>6</v>
      </c>
      <c r="M44" s="33">
        <f>(SUM(F44:L44)-LARGE(F44:L44,1)-LARGE(F44:L44,2)-SMALL(F44:L44,1)-SMALL(F44:L44,2))*E44</f>
        <v>34.199999999999996</v>
      </c>
      <c r="O44" s="35"/>
      <c r="P44" s="4"/>
      <c r="Q44" s="34"/>
    </row>
    <row r="45" spans="2:17" s="34" customFormat="1" ht="12.75">
      <c r="B45" s="2"/>
      <c r="C45" s="30"/>
      <c r="D45" s="28" t="s">
        <v>21</v>
      </c>
      <c r="E45" s="31">
        <v>2.2</v>
      </c>
      <c r="F45" s="32">
        <v>4.5</v>
      </c>
      <c r="G45" s="32">
        <v>5.5</v>
      </c>
      <c r="H45" s="32">
        <v>4.5</v>
      </c>
      <c r="I45" s="32">
        <v>4</v>
      </c>
      <c r="J45" s="32">
        <v>5</v>
      </c>
      <c r="K45" s="32">
        <v>4.5</v>
      </c>
      <c r="L45" s="32">
        <v>4</v>
      </c>
      <c r="M45" s="33">
        <f>(SUM(F45:L45)-LARGE(F45:L45,1)-LARGE(F45:L45,2)-SMALL(F45:L45,1)-SMALL(F45:L45,2))*E45</f>
        <v>29.700000000000003</v>
      </c>
      <c r="N45" s="6"/>
      <c r="O45" s="8"/>
      <c r="P45" s="8"/>
      <c r="Q45" s="6"/>
    </row>
    <row r="46" spans="3:13" ht="12.75" outlineLevel="1">
      <c r="C46" s="30"/>
      <c r="D46" s="28" t="s">
        <v>25</v>
      </c>
      <c r="E46" s="31">
        <v>2.1</v>
      </c>
      <c r="F46" s="32">
        <v>5.5</v>
      </c>
      <c r="G46" s="32">
        <v>5.5</v>
      </c>
      <c r="H46" s="32">
        <v>5.5</v>
      </c>
      <c r="I46" s="32">
        <v>5</v>
      </c>
      <c r="J46" s="32">
        <v>5.5</v>
      </c>
      <c r="K46" s="32">
        <v>5</v>
      </c>
      <c r="L46" s="32">
        <v>5.5</v>
      </c>
      <c r="M46" s="33">
        <f>(SUM(F46:L46)-LARGE(F46:L46,1)-LARGE(F46:L46,2)-SMALL(F46:L46,1)-SMALL(F46:L46,2))*E46</f>
        <v>34.65</v>
      </c>
    </row>
    <row r="47" spans="3:14" ht="12.75" outlineLevel="1">
      <c r="C47" s="30"/>
      <c r="D47" s="28"/>
      <c r="E47" s="31"/>
      <c r="F47" s="32"/>
      <c r="G47" s="32"/>
      <c r="H47" s="32"/>
      <c r="I47" s="32"/>
      <c r="J47" s="32"/>
      <c r="K47" s="32"/>
      <c r="L47" s="32"/>
      <c r="M47" s="33"/>
      <c r="N47" s="18"/>
    </row>
    <row r="48" spans="1:15" ht="12.75" outlineLevel="1">
      <c r="A48" s="26">
        <v>7</v>
      </c>
      <c r="B48" s="26"/>
      <c r="C48" s="27" t="s">
        <v>38</v>
      </c>
      <c r="D48" s="27"/>
      <c r="E48" s="26"/>
      <c r="F48" s="27"/>
      <c r="G48" s="26">
        <v>1997</v>
      </c>
      <c r="H48" s="27">
        <v>1</v>
      </c>
      <c r="I48" s="28" t="s">
        <v>11</v>
      </c>
      <c r="J48" s="27"/>
      <c r="K48" s="27"/>
      <c r="L48" s="27"/>
      <c r="M48" s="27"/>
      <c r="N48" s="29">
        <f>SUM(M49:M53)</f>
        <v>162.35000000000002</v>
      </c>
      <c r="O48" s="4" t="s">
        <v>39</v>
      </c>
    </row>
    <row r="49" spans="3:14" ht="12.75" outlineLevel="2">
      <c r="C49" s="30"/>
      <c r="D49" s="28" t="s">
        <v>15</v>
      </c>
      <c r="E49" s="31">
        <v>2.4</v>
      </c>
      <c r="F49" s="32">
        <v>4.5</v>
      </c>
      <c r="G49" s="32">
        <v>5</v>
      </c>
      <c r="H49" s="32">
        <v>4.5</v>
      </c>
      <c r="I49" s="32">
        <v>4.5</v>
      </c>
      <c r="J49" s="32">
        <v>4.5</v>
      </c>
      <c r="K49" s="32">
        <v>5</v>
      </c>
      <c r="L49" s="32">
        <v>5</v>
      </c>
      <c r="M49" s="33">
        <f>(SUM(F49:L49)-LARGE(F49:L49,1)-LARGE(F49:L49,2)-SMALL(F49:L49,1)-SMALL(F49:L49,2))*E49</f>
        <v>33.6</v>
      </c>
      <c r="N49" s="18"/>
    </row>
    <row r="50" spans="3:13" ht="12.75" outlineLevel="1">
      <c r="C50" s="30"/>
      <c r="D50" s="28" t="s">
        <v>13</v>
      </c>
      <c r="E50" s="31">
        <v>2.1</v>
      </c>
      <c r="F50" s="32">
        <v>6.5</v>
      </c>
      <c r="G50" s="32">
        <v>6.5</v>
      </c>
      <c r="H50" s="32">
        <v>6.5</v>
      </c>
      <c r="I50" s="32">
        <v>6</v>
      </c>
      <c r="J50" s="32">
        <v>6.5</v>
      </c>
      <c r="K50" s="32">
        <v>6.5</v>
      </c>
      <c r="L50" s="32">
        <v>7</v>
      </c>
      <c r="M50" s="33">
        <f>(SUM(F50:L50)-LARGE(F50:L50,1)-LARGE(F50:L50,2)-SMALL(F50:L50,1)-SMALL(F50:L50,2))*E50</f>
        <v>40.95</v>
      </c>
    </row>
    <row r="51" spans="2:16" s="34" customFormat="1" ht="12.75">
      <c r="B51" s="2"/>
      <c r="C51" s="30"/>
      <c r="D51" s="28" t="s">
        <v>17</v>
      </c>
      <c r="E51" s="31">
        <v>2.8</v>
      </c>
      <c r="F51" s="32">
        <v>2.5</v>
      </c>
      <c r="G51" s="32">
        <v>2.5</v>
      </c>
      <c r="H51" s="32">
        <v>2.5</v>
      </c>
      <c r="I51" s="32">
        <v>2</v>
      </c>
      <c r="J51" s="32">
        <v>2</v>
      </c>
      <c r="K51" s="32">
        <v>2</v>
      </c>
      <c r="L51" s="32">
        <v>2</v>
      </c>
      <c r="M51" s="33">
        <f>(SUM(F51:L51)-LARGE(F51:L51,1)-LARGE(F51:L51,2)-SMALL(F51:L51,1)-SMALL(F51:L51,2))*E51</f>
        <v>18.2</v>
      </c>
      <c r="N51" s="6"/>
      <c r="O51" s="8"/>
      <c r="P51" s="8"/>
    </row>
    <row r="52" spans="3:16" ht="12.75" outlineLevel="1">
      <c r="C52" s="30"/>
      <c r="D52" s="28" t="s">
        <v>31</v>
      </c>
      <c r="E52" s="31">
        <v>2</v>
      </c>
      <c r="F52" s="32">
        <v>4</v>
      </c>
      <c r="G52" s="32">
        <v>4.5</v>
      </c>
      <c r="H52" s="32">
        <v>4.5</v>
      </c>
      <c r="I52" s="32">
        <v>3.5</v>
      </c>
      <c r="J52" s="32">
        <v>3.5</v>
      </c>
      <c r="K52" s="32">
        <v>4</v>
      </c>
      <c r="L52" s="32">
        <v>4</v>
      </c>
      <c r="M52" s="33">
        <f>(SUM(F52:L52)-LARGE(F52:L52,1)-LARGE(F52:L52,2)-SMALL(F52:L52,1)-SMALL(F52:L52,2))*E52</f>
        <v>24</v>
      </c>
      <c r="O52" s="35"/>
      <c r="P52" s="4"/>
    </row>
    <row r="53" spans="3:13" ht="12.75" outlineLevel="1">
      <c r="C53" s="30"/>
      <c r="D53" s="28" t="s">
        <v>18</v>
      </c>
      <c r="E53" s="31">
        <v>2.4</v>
      </c>
      <c r="F53" s="32">
        <v>5.5</v>
      </c>
      <c r="G53" s="32">
        <v>6.5</v>
      </c>
      <c r="H53" s="32">
        <v>6.5</v>
      </c>
      <c r="I53" s="32">
        <v>6</v>
      </c>
      <c r="J53" s="32">
        <v>6.5</v>
      </c>
      <c r="K53" s="32">
        <v>6</v>
      </c>
      <c r="L53" s="32">
        <v>6.5</v>
      </c>
      <c r="M53" s="33">
        <f>(SUM(F53:L53)-LARGE(F53:L53,1)-LARGE(F53:L53,2)-SMALL(F53:L53,1)-SMALL(F53:L53,2))*E53</f>
        <v>45.6</v>
      </c>
    </row>
    <row r="54" ht="12.75" outlineLevel="1"/>
    <row r="55" spans="1:15" ht="12.75" outlineLevel="1">
      <c r="A55" s="26">
        <v>8</v>
      </c>
      <c r="B55" s="26"/>
      <c r="C55" s="27" t="s">
        <v>40</v>
      </c>
      <c r="D55" s="27"/>
      <c r="E55" s="26"/>
      <c r="F55" s="27"/>
      <c r="G55" s="26">
        <v>1994</v>
      </c>
      <c r="H55" s="27"/>
      <c r="I55" s="28" t="s">
        <v>11</v>
      </c>
      <c r="J55" s="27"/>
      <c r="K55" s="27" t="s">
        <v>41</v>
      </c>
      <c r="L55" s="27"/>
      <c r="M55" s="27"/>
      <c r="N55" s="29">
        <f>SUM(M56:M60)</f>
        <v>155.1</v>
      </c>
      <c r="O55" s="4" t="s">
        <v>39</v>
      </c>
    </row>
    <row r="56" spans="3:17" ht="12.75" outlineLevel="2">
      <c r="C56" s="30"/>
      <c r="D56" s="28" t="s">
        <v>15</v>
      </c>
      <c r="E56" s="31">
        <v>2.4</v>
      </c>
      <c r="F56" s="32">
        <v>3</v>
      </c>
      <c r="G56" s="32">
        <v>3</v>
      </c>
      <c r="H56" s="32">
        <v>3</v>
      </c>
      <c r="I56" s="32">
        <v>3.5</v>
      </c>
      <c r="J56" s="32">
        <v>3.5</v>
      </c>
      <c r="K56" s="32">
        <v>3</v>
      </c>
      <c r="L56" s="32">
        <v>3</v>
      </c>
      <c r="M56" s="33">
        <f>(SUM(F56:L56)-LARGE(F56:L56,1)-LARGE(F56:L56,2)-SMALL(F56:L56,1)-SMALL(F56:L56,2))*E56</f>
        <v>21.599999999999998</v>
      </c>
      <c r="N56" s="18"/>
      <c r="O56" s="4" t="s">
        <v>12</v>
      </c>
      <c r="Q56" s="34"/>
    </row>
    <row r="57" spans="3:13" ht="12.75" outlineLevel="1">
      <c r="C57" s="30"/>
      <c r="D57" s="28" t="s">
        <v>36</v>
      </c>
      <c r="E57" s="31">
        <v>2.7</v>
      </c>
      <c r="F57" s="32">
        <v>4</v>
      </c>
      <c r="G57" s="32">
        <v>4</v>
      </c>
      <c r="H57" s="32">
        <v>4</v>
      </c>
      <c r="I57" s="32">
        <v>4</v>
      </c>
      <c r="J57" s="32">
        <v>4</v>
      </c>
      <c r="K57" s="32">
        <v>4</v>
      </c>
      <c r="L57" s="32">
        <v>3</v>
      </c>
      <c r="M57" s="33">
        <f>(SUM(F57:L57)-LARGE(F57:L57,1)-LARGE(F57:L57,2)-SMALL(F57:L57,1)-SMALL(F57:L57,2))*E57</f>
        <v>32.400000000000006</v>
      </c>
    </row>
    <row r="58" spans="2:16" s="34" customFormat="1" ht="12.75">
      <c r="B58" s="2"/>
      <c r="C58" s="30"/>
      <c r="D58" s="28" t="s">
        <v>17</v>
      </c>
      <c r="E58" s="31">
        <v>2.8</v>
      </c>
      <c r="F58" s="32">
        <v>4</v>
      </c>
      <c r="G58" s="32">
        <v>4</v>
      </c>
      <c r="H58" s="32">
        <v>4</v>
      </c>
      <c r="I58" s="32">
        <v>3.5</v>
      </c>
      <c r="J58" s="32">
        <v>4</v>
      </c>
      <c r="K58" s="32">
        <v>3.5</v>
      </c>
      <c r="L58" s="32">
        <v>4.5</v>
      </c>
      <c r="M58" s="33">
        <f>(SUM(F58:L58)-LARGE(F58:L58,1)-LARGE(F58:L58,2)-SMALL(F58:L58,1)-SMALL(F58:L58,2))*E58</f>
        <v>33.599999999999994</v>
      </c>
      <c r="N58" s="6"/>
      <c r="O58" s="8"/>
      <c r="P58" s="8"/>
    </row>
    <row r="59" spans="3:16" ht="12.75" outlineLevel="1">
      <c r="C59" s="30"/>
      <c r="D59" s="28" t="s">
        <v>16</v>
      </c>
      <c r="E59" s="31">
        <v>1.9</v>
      </c>
      <c r="F59" s="32">
        <v>7</v>
      </c>
      <c r="G59" s="32">
        <v>7</v>
      </c>
      <c r="H59" s="32">
        <v>7</v>
      </c>
      <c r="I59" s="32">
        <v>6.5</v>
      </c>
      <c r="J59" s="32">
        <v>7</v>
      </c>
      <c r="K59" s="32">
        <v>7</v>
      </c>
      <c r="L59" s="32">
        <v>7</v>
      </c>
      <c r="M59" s="33">
        <f>(SUM(F59:L59)-LARGE(F59:L59,1)-LARGE(F59:L59,2)-SMALL(F59:L59,1)-SMALL(F59:L59,2))*E59</f>
        <v>39.9</v>
      </c>
      <c r="O59" s="35"/>
      <c r="P59" s="4"/>
    </row>
    <row r="60" spans="3:13" ht="12.75" outlineLevel="1">
      <c r="C60" s="30"/>
      <c r="D60" s="28" t="s">
        <v>18</v>
      </c>
      <c r="E60" s="31">
        <v>2.4</v>
      </c>
      <c r="F60" s="32">
        <v>4.5</v>
      </c>
      <c r="G60" s="32">
        <v>4</v>
      </c>
      <c r="H60" s="32">
        <v>3</v>
      </c>
      <c r="I60" s="32">
        <v>3</v>
      </c>
      <c r="J60" s="32">
        <v>3.5</v>
      </c>
      <c r="K60" s="32">
        <v>4</v>
      </c>
      <c r="L60" s="32">
        <v>4</v>
      </c>
      <c r="M60" s="33">
        <f>(SUM(F60:L60)-LARGE(F60:L60,1)-LARGE(F60:L60,2)-SMALL(F60:L60,1)-SMALL(F60:L60,2))*E60</f>
        <v>27.599999999999998</v>
      </c>
    </row>
    <row r="61" ht="12.75" outlineLevel="1"/>
    <row r="62" spans="1:17" s="34" customFormat="1" ht="12.75">
      <c r="A62" s="26">
        <v>9</v>
      </c>
      <c r="B62" s="26"/>
      <c r="C62" s="27" t="s">
        <v>42</v>
      </c>
      <c r="D62" s="27"/>
      <c r="E62" s="26"/>
      <c r="F62" s="27"/>
      <c r="G62" s="26">
        <v>1995</v>
      </c>
      <c r="H62" s="27">
        <v>1</v>
      </c>
      <c r="I62" s="28" t="s">
        <v>28</v>
      </c>
      <c r="J62" s="27"/>
      <c r="K62" s="27"/>
      <c r="L62" s="27"/>
      <c r="M62" s="27"/>
      <c r="N62" s="29">
        <f>SUM(M63:M67)</f>
        <v>134.14999999999998</v>
      </c>
      <c r="O62" s="4" t="s">
        <v>35</v>
      </c>
      <c r="P62" s="8"/>
      <c r="Q62" s="6"/>
    </row>
    <row r="63" spans="3:14" ht="12.75" outlineLevel="1">
      <c r="C63" s="30"/>
      <c r="D63" s="28" t="s">
        <v>16</v>
      </c>
      <c r="E63" s="31">
        <v>1.9</v>
      </c>
      <c r="F63" s="32">
        <v>4.5</v>
      </c>
      <c r="G63" s="32">
        <v>4.5</v>
      </c>
      <c r="H63" s="32">
        <v>4</v>
      </c>
      <c r="I63" s="32">
        <v>5</v>
      </c>
      <c r="J63" s="32">
        <v>4</v>
      </c>
      <c r="K63" s="32">
        <v>4.5</v>
      </c>
      <c r="L63" s="32">
        <v>4</v>
      </c>
      <c r="M63" s="33">
        <f>(SUM(F63:L63)-LARGE(F63:L63,1)-LARGE(F63:L63,2)-SMALL(F63:L63,1)-SMALL(F63:L63,2))*E63</f>
        <v>24.7</v>
      </c>
      <c r="N63" s="18"/>
    </row>
    <row r="64" spans="3:13" ht="12.75" outlineLevel="1">
      <c r="C64" s="30"/>
      <c r="D64" s="28" t="s">
        <v>36</v>
      </c>
      <c r="E64" s="31">
        <v>2.7</v>
      </c>
      <c r="F64" s="32">
        <v>4.5</v>
      </c>
      <c r="G64" s="32">
        <v>4</v>
      </c>
      <c r="H64" s="32">
        <v>3.5</v>
      </c>
      <c r="I64" s="32">
        <v>3</v>
      </c>
      <c r="J64" s="32">
        <v>4</v>
      </c>
      <c r="K64" s="32">
        <v>4.5</v>
      </c>
      <c r="L64" s="32">
        <v>3.5</v>
      </c>
      <c r="M64" s="33">
        <f>(SUM(F64:L64)-LARGE(F64:L64,1)-LARGE(F64:L64,2)-SMALL(F64:L64,1)-SMALL(F64:L64,2))*E64</f>
        <v>31.05</v>
      </c>
    </row>
    <row r="65" spans="3:13" ht="12.75" outlineLevel="1">
      <c r="C65" s="30"/>
      <c r="D65" s="28" t="s">
        <v>20</v>
      </c>
      <c r="E65" s="31">
        <v>2.2</v>
      </c>
      <c r="F65" s="32">
        <v>4.5</v>
      </c>
      <c r="G65" s="32">
        <v>4.5</v>
      </c>
      <c r="H65" s="32">
        <v>4</v>
      </c>
      <c r="I65" s="32">
        <v>4.5</v>
      </c>
      <c r="J65" s="32">
        <v>3.5</v>
      </c>
      <c r="K65" s="32">
        <v>4.5</v>
      </c>
      <c r="L65" s="32">
        <v>4</v>
      </c>
      <c r="M65" s="33">
        <f>(SUM(F65:L65)-LARGE(F65:L65,1)-LARGE(F65:L65,2)-SMALL(F65:L65,1)-SMALL(F65:L65,2))*E65</f>
        <v>28.6</v>
      </c>
    </row>
    <row r="66" spans="1:17" ht="12.75" outlineLevel="1">
      <c r="A66" s="34"/>
      <c r="C66" s="30"/>
      <c r="D66" s="28" t="s">
        <v>25</v>
      </c>
      <c r="E66" s="31">
        <v>2.1</v>
      </c>
      <c r="F66" s="32">
        <v>4</v>
      </c>
      <c r="G66" s="32">
        <v>3</v>
      </c>
      <c r="H66" s="32">
        <v>3</v>
      </c>
      <c r="I66" s="32">
        <v>2.5</v>
      </c>
      <c r="J66" s="32">
        <v>2</v>
      </c>
      <c r="K66" s="32">
        <v>2.5</v>
      </c>
      <c r="L66" s="32">
        <v>1.5</v>
      </c>
      <c r="M66" s="33">
        <f>(SUM(F66:L66)-LARGE(F66:L66,1)-LARGE(F66:L66,2)-SMALL(F66:L66,1)-SMALL(F66:L66,2))*E66</f>
        <v>16.8</v>
      </c>
      <c r="O66" s="35"/>
      <c r="P66" s="4"/>
      <c r="Q66" s="34"/>
    </row>
    <row r="67" spans="3:13" ht="12.75" outlineLevel="2">
      <c r="C67" s="30"/>
      <c r="D67" s="28" t="s">
        <v>21</v>
      </c>
      <c r="E67" s="31">
        <v>2.2</v>
      </c>
      <c r="F67" s="32">
        <v>6</v>
      </c>
      <c r="G67" s="32">
        <v>5</v>
      </c>
      <c r="H67" s="32">
        <v>5.5</v>
      </c>
      <c r="I67" s="32">
        <v>4.5</v>
      </c>
      <c r="J67" s="32">
        <v>5</v>
      </c>
      <c r="K67" s="32">
        <v>5</v>
      </c>
      <c r="L67" s="32">
        <v>5</v>
      </c>
      <c r="M67" s="33">
        <f>(SUM(F67:L67)-LARGE(F67:L67,1)-LARGE(F67:L67,2)-SMALL(F67:L67,1)-SMALL(F67:L67,2))*E67</f>
        <v>33</v>
      </c>
    </row>
    <row r="68" spans="1:17" s="34" customFormat="1" ht="12.75">
      <c r="A68" s="1"/>
      <c r="B68" s="2"/>
      <c r="C68" s="6"/>
      <c r="D68" s="4"/>
      <c r="E68" s="5"/>
      <c r="F68" s="6"/>
      <c r="G68" s="1"/>
      <c r="H68" s="7"/>
      <c r="I68" s="6"/>
      <c r="J68" s="6"/>
      <c r="K68" s="6"/>
      <c r="L68" s="6"/>
      <c r="M68" s="6"/>
      <c r="N68" s="6"/>
      <c r="O68" s="8"/>
      <c r="P68" s="8"/>
      <c r="Q68" s="6"/>
    </row>
    <row r="69" spans="1:15" ht="12.75" outlineLevel="1">
      <c r="A69" s="26">
        <v>10</v>
      </c>
      <c r="B69" s="26"/>
      <c r="C69" s="27" t="s">
        <v>43</v>
      </c>
      <c r="D69" s="27"/>
      <c r="E69" s="26"/>
      <c r="F69" s="27"/>
      <c r="G69" s="26">
        <v>1997</v>
      </c>
      <c r="H69" s="27">
        <v>1</v>
      </c>
      <c r="I69" s="28" t="s">
        <v>28</v>
      </c>
      <c r="J69" s="27"/>
      <c r="K69" s="27"/>
      <c r="L69" s="27"/>
      <c r="M69" s="27"/>
      <c r="N69" s="29">
        <f>SUM(M70:M75)</f>
        <v>131.85</v>
      </c>
      <c r="O69" s="4" t="s">
        <v>35</v>
      </c>
    </row>
    <row r="70" spans="3:14" ht="12.75" outlineLevel="1">
      <c r="C70" s="30"/>
      <c r="D70" s="28" t="s">
        <v>16</v>
      </c>
      <c r="E70" s="31">
        <v>1.9</v>
      </c>
      <c r="F70" s="32">
        <v>5</v>
      </c>
      <c r="G70" s="32">
        <v>5</v>
      </c>
      <c r="H70" s="32">
        <v>4.5</v>
      </c>
      <c r="I70" s="32">
        <v>5</v>
      </c>
      <c r="J70" s="32">
        <v>5</v>
      </c>
      <c r="K70" s="32">
        <v>5.5</v>
      </c>
      <c r="L70" s="32">
        <v>4.5</v>
      </c>
      <c r="M70" s="33">
        <f>(SUM(F70:L70)-LARGE(F70:L70,1)-LARGE(F70:L70,2)-SMALL(F70:L70,1)-SMALL(F70:L70,2))*E70</f>
        <v>28.5</v>
      </c>
      <c r="N70" s="18"/>
    </row>
    <row r="71" spans="3:13" ht="12.75" outlineLevel="1">
      <c r="C71" s="30"/>
      <c r="D71" s="28" t="s">
        <v>17</v>
      </c>
      <c r="E71" s="31">
        <v>2.8</v>
      </c>
      <c r="F71" s="32">
        <v>1</v>
      </c>
      <c r="G71" s="32">
        <v>1</v>
      </c>
      <c r="H71" s="32">
        <v>0</v>
      </c>
      <c r="I71" s="32">
        <v>1</v>
      </c>
      <c r="J71" s="32">
        <v>1.5</v>
      </c>
      <c r="K71" s="32">
        <v>0.5</v>
      </c>
      <c r="L71" s="32">
        <v>1</v>
      </c>
      <c r="M71" s="33">
        <f>(SUM(F71:L71)-LARGE(F71:L71,1)-LARGE(F71:L71,2)-SMALL(F71:L71,1)-SMALL(F71:L71,2))*E71</f>
        <v>8.399999999999999</v>
      </c>
    </row>
    <row r="72" spans="1:17" ht="12.75" outlineLevel="1">
      <c r="A72" s="34"/>
      <c r="C72" s="30"/>
      <c r="D72" s="28" t="s">
        <v>36</v>
      </c>
      <c r="E72" s="31">
        <v>2.7</v>
      </c>
      <c r="F72" s="32">
        <v>4</v>
      </c>
      <c r="G72" s="32">
        <v>3.5</v>
      </c>
      <c r="H72" s="32">
        <v>3.5</v>
      </c>
      <c r="I72" s="32">
        <v>3</v>
      </c>
      <c r="J72" s="32">
        <v>3.5</v>
      </c>
      <c r="K72" s="32">
        <v>3</v>
      </c>
      <c r="L72" s="32">
        <v>3</v>
      </c>
      <c r="M72" s="33">
        <f>(SUM(F72:L72)-LARGE(F72:L72,1)-LARGE(F72:L72,2)-SMALL(F72:L72,1)-SMALL(F72:L72,2))*E72</f>
        <v>27</v>
      </c>
      <c r="Q72" s="34"/>
    </row>
    <row r="73" spans="3:16" ht="12.75" outlineLevel="1">
      <c r="C73" s="30"/>
      <c r="D73" s="28" t="s">
        <v>15</v>
      </c>
      <c r="E73" s="31">
        <v>2.4</v>
      </c>
      <c r="F73" s="32">
        <v>5</v>
      </c>
      <c r="G73" s="32">
        <v>4.5</v>
      </c>
      <c r="H73" s="32">
        <v>4</v>
      </c>
      <c r="I73" s="32">
        <v>4.5</v>
      </c>
      <c r="J73" s="32">
        <v>4</v>
      </c>
      <c r="K73" s="32">
        <v>5</v>
      </c>
      <c r="L73" s="32">
        <v>4</v>
      </c>
      <c r="M73" s="33">
        <f>(SUM(F73:L73)-LARGE(F73:L73,1)-LARGE(F73:L73,2)-SMALL(F73:L73,1)-SMALL(F73:L73,2))*E73</f>
        <v>31.2</v>
      </c>
      <c r="O73" s="35"/>
      <c r="P73" s="4"/>
    </row>
    <row r="74" spans="3:13" ht="12.75" outlineLevel="2">
      <c r="C74" s="30"/>
      <c r="D74" s="28" t="s">
        <v>25</v>
      </c>
      <c r="E74" s="31">
        <v>2.1</v>
      </c>
      <c r="F74" s="32">
        <v>5.5</v>
      </c>
      <c r="G74" s="32">
        <v>6</v>
      </c>
      <c r="H74" s="32">
        <v>6</v>
      </c>
      <c r="I74" s="32">
        <v>6</v>
      </c>
      <c r="J74" s="32">
        <v>5.5</v>
      </c>
      <c r="K74" s="32">
        <v>6</v>
      </c>
      <c r="L74" s="32">
        <v>5.5</v>
      </c>
      <c r="M74" s="33">
        <f>(SUM(F74:L74)-LARGE(F74:L74,1)-LARGE(F74:L74,2)-SMALL(F74:L74,1)-SMALL(F74:L74,2))*E74</f>
        <v>36.75</v>
      </c>
    </row>
    <row r="75" spans="5:13" ht="12.75" outlineLevel="2">
      <c r="E75" s="31"/>
      <c r="F75" s="32"/>
      <c r="G75" s="32"/>
      <c r="H75" s="32"/>
      <c r="I75" s="32"/>
      <c r="J75" s="32"/>
      <c r="K75" s="32"/>
      <c r="L75" s="32"/>
      <c r="M75" s="33"/>
    </row>
    <row r="76" ht="12.75" outlineLevel="1"/>
    <row r="77" s="34" customFormat="1" ht="12.75"/>
    <row r="78" ht="12.75" outlineLevel="1"/>
    <row r="79" ht="12.75" outlineLevel="1"/>
    <row r="80" ht="12.75" outlineLevel="1"/>
    <row r="81" ht="12.75" outlineLevel="1"/>
    <row r="82" ht="12.75" outlineLevel="1"/>
    <row r="83" ht="12.75" outlineLevel="2"/>
    <row r="84" ht="12.75" outlineLevel="1"/>
    <row r="85" s="34" customFormat="1" ht="12.75"/>
    <row r="86" ht="12.75" outlineLevel="1"/>
    <row r="87" ht="12.75" outlineLevel="1"/>
    <row r="88" ht="12.75" outlineLevel="1"/>
    <row r="90" s="34" customFormat="1" ht="12.75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ht="12.75" outlineLevel="1"/>
    <row r="98" ht="12.75" outlineLevel="1"/>
    <row r="99" ht="12.75" outlineLevel="2"/>
    <row r="100" ht="12.75" outlineLevel="1"/>
    <row r="101" s="34" customFormat="1" ht="12.75"/>
    <row r="102" ht="12.75" outlineLevel="1"/>
    <row r="103" ht="12.75" outlineLevel="1"/>
    <row r="104" ht="12.75" outlineLevel="1"/>
    <row r="105" ht="12.75" outlineLevel="1"/>
    <row r="106" ht="12.75" outlineLevel="2"/>
    <row r="107" ht="12.75" outlineLevel="1"/>
    <row r="108" s="34" customFormat="1" ht="12.75"/>
    <row r="109" ht="12.75" outlineLevel="1"/>
    <row r="110" ht="12.75" outlineLevel="1"/>
    <row r="111" ht="12.75" outlineLevel="1"/>
    <row r="112" ht="12.75" outlineLevel="1"/>
    <row r="113" ht="12.75" outlineLevel="1"/>
    <row r="114" ht="12.75" outlineLevel="1"/>
    <row r="115" ht="12.75" outlineLevel="2"/>
    <row r="116" ht="12.75" outlineLevel="1"/>
    <row r="117" s="34" customFormat="1" ht="12.75"/>
    <row r="118" ht="12.75" outlineLevel="1"/>
    <row r="119" ht="12.75" outlineLevel="1"/>
    <row r="120" ht="12.75" outlineLevel="1"/>
    <row r="121" ht="12.75" outlineLevel="1"/>
    <row r="122" ht="12.75" outlineLevel="1"/>
    <row r="123" ht="12.75" outlineLevel="2"/>
    <row r="124" ht="12.75" outlineLevel="1"/>
    <row r="125" s="34" customFormat="1" ht="12.75"/>
    <row r="126" ht="12.75" outlineLevel="1"/>
    <row r="127" ht="12.75" outlineLevel="1"/>
    <row r="128" ht="12.75" outlineLevel="1"/>
    <row r="129" ht="12.75" outlineLevel="1"/>
    <row r="130" ht="12.75" outlineLevel="1"/>
    <row r="131" ht="12.75" outlineLevel="2"/>
    <row r="132" ht="12.75" outlineLevel="1"/>
    <row r="133" s="34" customFormat="1" ht="12.75"/>
    <row r="134" ht="12.75" outlineLevel="1"/>
    <row r="135" ht="12.75" outlineLevel="1"/>
    <row r="136" ht="12.75" outlineLevel="1"/>
    <row r="137" ht="12.75" outlineLevel="1"/>
    <row r="138" ht="12.75" outlineLevel="2"/>
    <row r="139" ht="12.75" outlineLevel="1"/>
    <row r="140" s="34" customFormat="1" ht="12.75"/>
    <row r="141" ht="12.75" outlineLevel="1"/>
    <row r="142" ht="12.75" outlineLevel="1"/>
    <row r="143" ht="12.75" outlineLevel="1"/>
    <row r="144" ht="12.75" outlineLevel="1"/>
    <row r="145" ht="12.75" outlineLevel="1"/>
    <row r="146" ht="12.75" outlineLevel="1"/>
    <row r="147" ht="12.75" outlineLevel="2"/>
    <row r="148" ht="12.75" outlineLevel="1"/>
    <row r="149" s="34" customFormat="1" ht="12.75"/>
    <row r="150" ht="12.75" outlineLevel="1"/>
    <row r="151" ht="12.75" outlineLevel="1"/>
    <row r="152" ht="12.75" outlineLevel="1"/>
    <row r="153" ht="12.75" outlineLevel="1"/>
    <row r="154" ht="12.75" outlineLevel="2"/>
    <row r="155" ht="12.75" outlineLevel="1"/>
    <row r="156" s="34" customFormat="1" ht="12.75"/>
    <row r="157" ht="12.75" outlineLevel="1"/>
    <row r="158" ht="12.75" outlineLevel="1"/>
    <row r="159" ht="12.75" outlineLevel="1"/>
    <row r="160" ht="12.75" outlineLevel="1"/>
    <row r="161" ht="12.75" outlineLevel="1"/>
    <row r="162" ht="12.75" outlineLevel="2"/>
    <row r="163" ht="12.75" outlineLevel="1"/>
    <row r="164" s="34" customFormat="1" ht="12.75"/>
    <row r="165" ht="12.75" outlineLevel="1"/>
    <row r="166" ht="12.75" outlineLevel="1"/>
    <row r="167" ht="12.75" outlineLevel="1"/>
    <row r="168" ht="12.75" outlineLevel="1"/>
    <row r="169" ht="12.75" outlineLevel="1"/>
    <row r="170" ht="12.75" outlineLevel="2"/>
    <row r="171" ht="12.75" outlineLevel="1"/>
    <row r="172" spans="15:16" s="34" customFormat="1" ht="12.75">
      <c r="O172" s="35"/>
      <c r="P172" s="4"/>
    </row>
    <row r="173" ht="12.75" outlineLevel="1"/>
    <row r="174" ht="12.75" outlineLevel="1"/>
    <row r="175" ht="12.75" outlineLevel="1"/>
    <row r="176" ht="12.75" outlineLevel="1"/>
    <row r="177" ht="12.75" outlineLevel="1"/>
    <row r="178" ht="12.75" outlineLevel="2"/>
    <row r="179" ht="12.75" outlineLevel="1"/>
    <row r="183" ht="12.75">
      <c r="A183" s="26"/>
    </row>
    <row r="192" ht="12.75">
      <c r="A192" s="26"/>
    </row>
    <row r="199" spans="5:13" ht="12.75">
      <c r="E199" s="31"/>
      <c r="F199" s="32"/>
      <c r="G199" s="32"/>
      <c r="H199" s="32"/>
      <c r="I199" s="32"/>
      <c r="J199" s="32"/>
      <c r="K199" s="32"/>
      <c r="L199" s="32"/>
      <c r="M199" s="33"/>
    </row>
    <row r="201" ht="12.75">
      <c r="A201" s="26"/>
    </row>
    <row r="209" ht="12.75">
      <c r="A209" s="26"/>
    </row>
    <row r="217" ht="12.75">
      <c r="A217" s="26"/>
    </row>
    <row r="225" ht="12.75">
      <c r="A225" s="26"/>
    </row>
    <row r="233" ht="12.75">
      <c r="A233" s="26"/>
    </row>
    <row r="241" ht="12.75">
      <c r="A241" s="26"/>
    </row>
    <row r="249" ht="12.75">
      <c r="A249" s="26"/>
    </row>
    <row r="257" spans="1:13" ht="12.75">
      <c r="A257" s="26"/>
      <c r="E257" s="31"/>
      <c r="F257" s="32"/>
      <c r="G257" s="32"/>
      <c r="H257" s="32"/>
      <c r="I257" s="32"/>
      <c r="J257" s="32"/>
      <c r="K257" s="32"/>
      <c r="L257" s="32"/>
      <c r="M257" s="33"/>
    </row>
    <row r="266" ht="12.75">
      <c r="A266" s="26"/>
    </row>
    <row r="274" ht="12.75">
      <c r="A274" s="26"/>
    </row>
    <row r="282" ht="12.75">
      <c r="A282" s="26"/>
    </row>
    <row r="290" ht="12.75">
      <c r="A290" s="26"/>
    </row>
    <row r="298" ht="12.75">
      <c r="A298" s="26"/>
    </row>
    <row r="306" ht="12.75">
      <c r="A306" s="26"/>
    </row>
    <row r="314" spans="1:13" ht="12.75">
      <c r="A314" s="26"/>
      <c r="E314" s="31"/>
      <c r="F314" s="32"/>
      <c r="G314" s="32"/>
      <c r="H314" s="32"/>
      <c r="I314" s="32"/>
      <c r="J314" s="32"/>
      <c r="K314" s="32"/>
      <c r="L314" s="32"/>
      <c r="M314" s="33"/>
    </row>
    <row r="322" ht="12.75">
      <c r="A322" s="26"/>
    </row>
    <row r="330" ht="12.75">
      <c r="A330" s="26"/>
    </row>
    <row r="338" ht="12.75">
      <c r="A338" s="26"/>
    </row>
    <row r="346" ht="12.75">
      <c r="A346" s="26"/>
    </row>
    <row r="354" ht="12.75">
      <c r="A354" s="26"/>
    </row>
    <row r="356" spans="3:13" ht="12.75">
      <c r="C356" s="30"/>
      <c r="D356" s="28"/>
      <c r="E356" s="31"/>
      <c r="F356" s="32"/>
      <c r="G356" s="32"/>
      <c r="H356" s="32"/>
      <c r="I356" s="32"/>
      <c r="J356" s="32"/>
      <c r="K356" s="32"/>
      <c r="L356" s="32"/>
      <c r="M356" s="33"/>
    </row>
    <row r="357" spans="3:13" ht="12.75">
      <c r="C357" s="30"/>
      <c r="D357" s="28"/>
      <c r="E357" s="31"/>
      <c r="F357" s="32"/>
      <c r="G357" s="32"/>
      <c r="H357" s="32"/>
      <c r="I357" s="32"/>
      <c r="J357" s="32"/>
      <c r="K357" s="32"/>
      <c r="L357" s="32"/>
      <c r="M357" s="33"/>
    </row>
    <row r="358" spans="3:13" ht="12.75">
      <c r="C358" s="30"/>
      <c r="D358" s="28"/>
      <c r="E358" s="31"/>
      <c r="F358" s="32"/>
      <c r="G358" s="32"/>
      <c r="H358" s="32"/>
      <c r="I358" s="32"/>
      <c r="J358" s="32"/>
      <c r="K358" s="32"/>
      <c r="L358" s="32"/>
      <c r="M358" s="33"/>
    </row>
    <row r="359" spans="3:13" ht="12.75">
      <c r="C359" s="30"/>
      <c r="D359" s="28"/>
      <c r="E359" s="31"/>
      <c r="F359" s="32"/>
      <c r="G359" s="32"/>
      <c r="H359" s="32"/>
      <c r="I359" s="32"/>
      <c r="J359" s="32"/>
      <c r="K359" s="32"/>
      <c r="L359" s="32"/>
      <c r="M359" s="33"/>
    </row>
    <row r="360" spans="5:13" ht="12.75">
      <c r="E360" s="31"/>
      <c r="F360" s="32"/>
      <c r="G360" s="32"/>
      <c r="H360" s="32"/>
      <c r="I360" s="32"/>
      <c r="J360" s="32"/>
      <c r="K360" s="32"/>
      <c r="L360" s="32"/>
      <c r="M360" s="33"/>
    </row>
    <row r="362" ht="12.75">
      <c r="A362" s="26"/>
    </row>
  </sheetData>
  <mergeCells count="11">
    <mergeCell ref="Q4:Q5"/>
    <mergeCell ref="R4:R5"/>
    <mergeCell ref="P4:P5"/>
    <mergeCell ref="N4:N5"/>
    <mergeCell ref="O4:O5"/>
    <mergeCell ref="E4:E5"/>
    <mergeCell ref="M4:M5"/>
    <mergeCell ref="A4:A5"/>
    <mergeCell ref="B4:B5"/>
    <mergeCell ref="C4:C5"/>
    <mergeCell ref="D4:D5"/>
  </mergeCells>
  <printOptions/>
  <pageMargins left="0.3937007874015748" right="0" top="1.3779527559055118" bottom="0.5905511811023623" header="0.1968503937007874" footer="0.31496062992125984"/>
  <pageSetup fitToHeight="2" horizontalDpi="360" verticalDpi="360" orientation="portrait" paperSize="9" scale="75" r:id="rId1"/>
  <headerFooter alignWithMargins="0">
    <oddHeader>&amp;C&amp;"Arial,полужирный"Комитет по физической культуре и спорту Санкт-Петербурга
Спортивная федерация прыжков в воду Санкт-Петербурга</oddHeader>
    <oddFooter>&amp;CБассейн СКА
20-23 мая 2009 г.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 &amp; Рома</dc:creator>
  <cp:keywords/>
  <dc:description/>
  <cp:lastModifiedBy>Мама &amp; Рома</cp:lastModifiedBy>
  <dcterms:created xsi:type="dcterms:W3CDTF">2009-05-31T14:02:20Z</dcterms:created>
  <dcterms:modified xsi:type="dcterms:W3CDTF">2009-05-31T14:03:20Z</dcterms:modified>
  <cp:category/>
  <cp:version/>
  <cp:contentType/>
  <cp:contentStatus/>
</cp:coreProperties>
</file>