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вышка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'вышка'!$3:$6</definedName>
  </definedNames>
  <calcPr fullCalcOnLoad="1"/>
</workbook>
</file>

<file path=xl/sharedStrings.xml><?xml version="1.0" encoding="utf-8"?>
<sst xmlns="http://schemas.openxmlformats.org/spreadsheetml/2006/main" count="69" uniqueCount="39">
  <si>
    <t>Вышка</t>
  </si>
  <si>
    <t>Место</t>
  </si>
  <si>
    <t>Фамилия, имя</t>
  </si>
  <si>
    <t>КТ</t>
  </si>
  <si>
    <t>Г.р.</t>
  </si>
  <si>
    <t>Разр.</t>
  </si>
  <si>
    <t>Территория</t>
  </si>
  <si>
    <t>Сумма</t>
  </si>
  <si>
    <t>Тренер</t>
  </si>
  <si>
    <t>СДЮШОР СКА</t>
  </si>
  <si>
    <t>Данюкова С.О.</t>
  </si>
  <si>
    <t>105B</t>
  </si>
  <si>
    <t>Леонтьевская С.С.</t>
  </si>
  <si>
    <t>405C</t>
  </si>
  <si>
    <t>614B</t>
  </si>
  <si>
    <t>301B</t>
  </si>
  <si>
    <t>205C</t>
  </si>
  <si>
    <t>5233D</t>
  </si>
  <si>
    <t>СПУОР-1</t>
  </si>
  <si>
    <t>Ольшевская Е.З.</t>
  </si>
  <si>
    <t>201B</t>
  </si>
  <si>
    <t>Женщины</t>
  </si>
  <si>
    <t>Быковская Ольга</t>
  </si>
  <si>
    <t>КМС</t>
  </si>
  <si>
    <t>624C</t>
  </si>
  <si>
    <t>Свидло Анастасия</t>
  </si>
  <si>
    <t>МС</t>
  </si>
  <si>
    <t>Печковская Г.И.</t>
  </si>
  <si>
    <t>107B</t>
  </si>
  <si>
    <t>407C</t>
  </si>
  <si>
    <t>Некрасова Екатерина</t>
  </si>
  <si>
    <t>403B</t>
  </si>
  <si>
    <t>Кукушкина Елизавета</t>
  </si>
  <si>
    <t>203B</t>
  </si>
  <si>
    <t>5231D</t>
  </si>
  <si>
    <t>Завьялова Оксана</t>
  </si>
  <si>
    <t>Фёдорова Лариса</t>
  </si>
  <si>
    <t>105C</t>
  </si>
  <si>
    <t>612B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</si>
</sst>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7">
    <font>
      <sz val="10"/>
      <name val="Arial Cyr"/>
      <family val="0"/>
    </font>
    <font>
      <sz val="10"/>
      <name val="NewtonCTT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1"/>
      <name val="Arial"/>
      <family val="2"/>
    </font>
    <font>
      <b/>
      <i/>
      <sz val="12"/>
      <color indexed="9"/>
      <name val="Arial Cyr"/>
      <family val="2"/>
    </font>
    <font>
      <b/>
      <i/>
      <sz val="12"/>
      <name val="Arial Cyr"/>
      <family val="2"/>
    </font>
    <font>
      <b/>
      <i/>
      <sz val="12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0" fontId="7" fillId="0" borderId="0" xfId="16" applyFont="1" applyBorder="1" applyAlignment="1">
      <alignment horizontal="left"/>
      <protection/>
    </xf>
    <xf numFmtId="0" fontId="8" fillId="0" borderId="0" xfId="15" applyFont="1">
      <alignment/>
      <protection/>
    </xf>
    <xf numFmtId="0" fontId="8" fillId="0" borderId="0" xfId="15" applyFont="1" applyAlignment="1">
      <alignment horizontal="center"/>
      <protection/>
    </xf>
    <xf numFmtId="0" fontId="0" fillId="0" borderId="0" xfId="15" applyFont="1">
      <alignment/>
      <protection/>
    </xf>
    <xf numFmtId="0" fontId="0" fillId="0" borderId="0" xfId="15" applyFont="1" applyAlignment="1">
      <alignment horizontal="left"/>
      <protection/>
    </xf>
    <xf numFmtId="0" fontId="9" fillId="0" borderId="0" xfId="15" applyFont="1">
      <alignment/>
      <protection/>
    </xf>
    <xf numFmtId="0" fontId="10" fillId="0" borderId="0" xfId="20" applyFont="1">
      <alignment/>
      <protection/>
    </xf>
    <xf numFmtId="0" fontId="11" fillId="0" borderId="0" xfId="16" applyFont="1" applyBorder="1" applyAlignment="1">
      <alignment horizontal="center"/>
      <protection/>
    </xf>
    <xf numFmtId="0" fontId="12" fillId="0" borderId="0" xfId="16" applyFont="1" applyBorder="1" applyAlignment="1">
      <alignment horizontal="center"/>
      <protection/>
    </xf>
    <xf numFmtId="0" fontId="12" fillId="0" borderId="0" xfId="16" applyFont="1" applyBorder="1" applyAlignment="1">
      <alignment horizontal="left"/>
      <protection/>
    </xf>
    <xf numFmtId="0" fontId="12" fillId="0" borderId="0" xfId="16" applyFont="1" applyBorder="1">
      <alignment/>
      <protection/>
    </xf>
    <xf numFmtId="0" fontId="13" fillId="0" borderId="0" xfId="20" applyFont="1" applyBorder="1">
      <alignment/>
      <protection/>
    </xf>
    <xf numFmtId="0" fontId="13" fillId="0" borderId="0" xfId="20" applyFont="1" applyBorder="1" applyAlignment="1">
      <alignment horizontal="center"/>
      <protection/>
    </xf>
    <xf numFmtId="0" fontId="14" fillId="0" borderId="0" xfId="20" applyFont="1" applyBorder="1">
      <alignment/>
      <protection/>
    </xf>
    <xf numFmtId="0" fontId="7" fillId="0" borderId="0" xfId="15" applyFont="1">
      <alignment/>
      <protection/>
    </xf>
    <xf numFmtId="0" fontId="7" fillId="0" borderId="0" xfId="15" applyFont="1" applyAlignment="1">
      <alignment horizontal="center"/>
      <protection/>
    </xf>
    <xf numFmtId="188" fontId="0" fillId="0" borderId="0" xfId="15" applyNumberFormat="1" applyFont="1">
      <alignment/>
      <protection/>
    </xf>
    <xf numFmtId="0" fontId="9" fillId="0" borderId="1" xfId="15" applyFont="1" applyBorder="1" applyAlignment="1">
      <alignment horizontal="center" vertical="center"/>
      <protection/>
    </xf>
    <xf numFmtId="0" fontId="9" fillId="0" borderId="1" xfId="15" applyFont="1" applyBorder="1">
      <alignment/>
      <protection/>
    </xf>
    <xf numFmtId="0" fontId="9" fillId="0" borderId="1" xfId="15" applyFont="1" applyBorder="1" applyAlignment="1">
      <alignment horizontal="center"/>
      <protection/>
    </xf>
    <xf numFmtId="0" fontId="8" fillId="0" borderId="1" xfId="15" applyFont="1" applyBorder="1" applyAlignment="1">
      <alignment horizontal="center" vertical="center"/>
      <protection/>
    </xf>
    <xf numFmtId="0" fontId="15" fillId="0" borderId="2" xfId="20" applyFont="1" applyBorder="1" applyAlignment="1">
      <alignment horizontal="center" vertical="center"/>
      <protection/>
    </xf>
    <xf numFmtId="0" fontId="9" fillId="0" borderId="2" xfId="15" applyFont="1" applyBorder="1" applyAlignment="1">
      <alignment horizontal="center"/>
      <protection/>
    </xf>
    <xf numFmtId="0" fontId="3" fillId="0" borderId="2" xfId="20" applyBorder="1" applyAlignment="1">
      <alignment horizontal="center" vertical="center"/>
      <protection/>
    </xf>
    <xf numFmtId="0" fontId="16" fillId="0" borderId="0" xfId="15" applyFont="1" applyAlignment="1">
      <alignment horizontal="center"/>
      <protection/>
    </xf>
    <xf numFmtId="0" fontId="16" fillId="0" borderId="0" xfId="15" applyFont="1" applyAlignment="1">
      <alignment horizontal="left"/>
      <protection/>
    </xf>
    <xf numFmtId="0" fontId="8" fillId="0" borderId="0" xfId="15" applyFont="1" applyAlignment="1">
      <alignment horizontal="left"/>
      <protection/>
    </xf>
    <xf numFmtId="2" fontId="16" fillId="0" borderId="0" xfId="16" applyNumberFormat="1" applyFont="1" applyAlignment="1">
      <alignment horizontal="center"/>
      <protection/>
    </xf>
    <xf numFmtId="0" fontId="6" fillId="0" borderId="0" xfId="15" applyFont="1" applyAlignment="1">
      <alignment horizontal="left"/>
      <protection/>
    </xf>
    <xf numFmtId="188" fontId="8" fillId="0" borderId="0" xfId="15" applyNumberFormat="1" applyFont="1" applyAlignment="1">
      <alignment horizontal="center"/>
      <protection/>
    </xf>
    <xf numFmtId="188" fontId="9" fillId="0" borderId="0" xfId="15" applyNumberFormat="1" applyFont="1" applyAlignment="1">
      <alignment horizontal="center"/>
      <protection/>
    </xf>
    <xf numFmtId="2" fontId="16" fillId="0" borderId="0" xfId="15" applyNumberFormat="1" applyFont="1" applyBorder="1" applyAlignment="1">
      <alignment horizontal="center"/>
      <protection/>
    </xf>
    <xf numFmtId="0" fontId="16" fillId="0" borderId="0" xfId="15" applyFont="1">
      <alignment/>
      <protection/>
    </xf>
    <xf numFmtId="188" fontId="8" fillId="0" borderId="0" xfId="15" applyNumberFormat="1" applyFont="1" applyAlignment="1">
      <alignment horizontal="left"/>
      <protection/>
    </xf>
    <xf numFmtId="0" fontId="12" fillId="0" borderId="0" xfId="15" applyFont="1">
      <alignment/>
      <protection/>
    </xf>
  </cellXfs>
  <cellStyles count="11">
    <cellStyle name="Normal" xfId="0"/>
    <cellStyle name="Normal_COM10W" xfId="15"/>
    <cellStyle name="Normal_ST_CF" xfId="16"/>
    <cellStyle name="Hyperlink" xfId="17"/>
    <cellStyle name="Currency" xfId="18"/>
    <cellStyle name="Currency [0]" xfId="19"/>
    <cellStyle name="Обычный_piterchamp_2009_all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4"/>
  <sheetViews>
    <sheetView tabSelected="1" zoomScale="90" zoomScaleNormal="90" zoomScaleSheetLayoutView="100" workbookViewId="0" topLeftCell="A1">
      <selection activeCell="S19" sqref="S19"/>
    </sheetView>
  </sheetViews>
  <sheetFormatPr defaultColWidth="9.00390625" defaultRowHeight="12.75" outlineLevelRow="2"/>
  <cols>
    <col min="1" max="1" width="5.375" style="1" customWidth="1"/>
    <col min="2" max="2" width="3.00390625" style="2" customWidth="1"/>
    <col min="3" max="3" width="12.125" style="6" customWidth="1"/>
    <col min="4" max="4" width="7.00390625" style="4" customWidth="1"/>
    <col min="5" max="5" width="6.375" style="5" customWidth="1"/>
    <col min="6" max="6" width="6.125" style="6" customWidth="1"/>
    <col min="7" max="7" width="6.25390625" style="1" customWidth="1"/>
    <col min="8" max="8" width="6.375" style="7" customWidth="1"/>
    <col min="9" max="9" width="6.75390625" style="6" customWidth="1"/>
    <col min="10" max="10" width="6.875" style="6" customWidth="1"/>
    <col min="11" max="11" width="6.75390625" style="6" customWidth="1"/>
    <col min="12" max="12" width="7.125" style="6" customWidth="1"/>
    <col min="13" max="13" width="10.75390625" style="6" customWidth="1"/>
    <col min="14" max="14" width="9.375" style="6" customWidth="1"/>
    <col min="15" max="16" width="8.00390625" style="8" customWidth="1"/>
    <col min="17" max="16384" width="8.00390625" style="6" customWidth="1"/>
  </cols>
  <sheetData>
    <row r="1" ht="15">
      <c r="C1" s="3"/>
    </row>
    <row r="2" ht="15">
      <c r="C2" s="9"/>
    </row>
    <row r="3" spans="1:16" s="14" customFormat="1" ht="27.75" customHeight="1">
      <c r="A3" s="10"/>
      <c r="B3" s="11"/>
      <c r="C3" s="12" t="s">
        <v>0</v>
      </c>
      <c r="D3" s="37" t="s">
        <v>21</v>
      </c>
      <c r="E3" s="5"/>
      <c r="G3" s="15"/>
      <c r="I3" s="13"/>
      <c r="K3" s="13"/>
      <c r="L3" s="13"/>
      <c r="M3" s="13"/>
      <c r="N3" s="13"/>
      <c r="O3" s="16"/>
      <c r="P3" s="16"/>
    </row>
    <row r="4" spans="4:13" ht="15">
      <c r="D4" s="17"/>
      <c r="E4" s="18"/>
      <c r="F4" s="17"/>
      <c r="G4" s="18"/>
      <c r="M4" s="19"/>
    </row>
    <row r="5" spans="1:18" s="8" customFormat="1" ht="12">
      <c r="A5" s="20" t="s">
        <v>1</v>
      </c>
      <c r="B5" s="20"/>
      <c r="C5" s="20" t="s">
        <v>2</v>
      </c>
      <c r="D5" s="20"/>
      <c r="E5" s="20" t="s">
        <v>3</v>
      </c>
      <c r="F5" s="21"/>
      <c r="G5" s="22" t="s">
        <v>4</v>
      </c>
      <c r="H5" s="22" t="s">
        <v>5</v>
      </c>
      <c r="I5" s="21" t="s">
        <v>6</v>
      </c>
      <c r="J5" s="21"/>
      <c r="K5" s="21"/>
      <c r="L5" s="21"/>
      <c r="M5" s="20"/>
      <c r="N5" s="23" t="s">
        <v>7</v>
      </c>
      <c r="O5" s="23" t="s">
        <v>8</v>
      </c>
      <c r="P5" s="20"/>
      <c r="Q5" s="20"/>
      <c r="R5" s="20"/>
    </row>
    <row r="6" spans="1:18" s="8" customFormat="1" ht="12" customHeight="1">
      <c r="A6" s="24"/>
      <c r="B6" s="24"/>
      <c r="C6" s="24"/>
      <c r="D6" s="24"/>
      <c r="E6" s="24"/>
      <c r="F6" s="25">
        <v>1</v>
      </c>
      <c r="G6" s="25">
        <v>2</v>
      </c>
      <c r="H6" s="25">
        <v>3</v>
      </c>
      <c r="I6" s="25">
        <v>4</v>
      </c>
      <c r="J6" s="25">
        <v>5</v>
      </c>
      <c r="K6" s="25">
        <v>6</v>
      </c>
      <c r="L6" s="25">
        <v>7</v>
      </c>
      <c r="M6" s="24"/>
      <c r="N6" s="26"/>
      <c r="O6" s="26" t="s">
        <v>8</v>
      </c>
      <c r="P6" s="24"/>
      <c r="Q6" s="24"/>
      <c r="R6" s="24"/>
    </row>
    <row r="7" ht="12.75" outlineLevel="1"/>
    <row r="8" spans="1:16" s="35" customFormat="1" ht="12.75">
      <c r="A8" s="27">
        <v>1</v>
      </c>
      <c r="B8" s="27"/>
      <c r="C8" s="28" t="s">
        <v>22</v>
      </c>
      <c r="D8" s="28"/>
      <c r="E8" s="27"/>
      <c r="F8" s="28"/>
      <c r="G8" s="27">
        <v>1997</v>
      </c>
      <c r="H8" s="28" t="s">
        <v>23</v>
      </c>
      <c r="I8" s="29" t="s">
        <v>9</v>
      </c>
      <c r="J8" s="28"/>
      <c r="K8" s="28"/>
      <c r="L8" s="28"/>
      <c r="M8" s="28"/>
      <c r="N8" s="30">
        <f>SUM(M9:M13)</f>
        <v>216.45000000000002</v>
      </c>
      <c r="O8" s="4" t="s">
        <v>19</v>
      </c>
      <c r="P8" s="8"/>
    </row>
    <row r="9" spans="3:15" ht="12.75" outlineLevel="1">
      <c r="C9" s="31"/>
      <c r="D9" s="29" t="s">
        <v>11</v>
      </c>
      <c r="E9" s="32">
        <v>2.4</v>
      </c>
      <c r="F9" s="33">
        <v>5</v>
      </c>
      <c r="G9" s="33">
        <v>4</v>
      </c>
      <c r="H9" s="33">
        <v>4.5</v>
      </c>
      <c r="I9" s="33">
        <v>4</v>
      </c>
      <c r="J9" s="33">
        <v>4.5</v>
      </c>
      <c r="K9" s="33">
        <v>4.5</v>
      </c>
      <c r="L9" s="33">
        <v>4</v>
      </c>
      <c r="M9" s="34">
        <f>(SUM(F9:L9)-LARGE(F9:L9,1)-LARGE(F9:L9,2)-SMALL(F9:L9,1)-SMALL(F9:L9,2))*E9</f>
        <v>31.2</v>
      </c>
      <c r="N9" s="19"/>
      <c r="O9" s="4"/>
    </row>
    <row r="10" spans="3:13" ht="12.75" outlineLevel="1">
      <c r="C10" s="31"/>
      <c r="D10" s="29" t="s">
        <v>13</v>
      </c>
      <c r="E10" s="32">
        <v>2.7</v>
      </c>
      <c r="F10" s="33">
        <v>5</v>
      </c>
      <c r="G10" s="33">
        <v>4.5</v>
      </c>
      <c r="H10" s="33">
        <v>5</v>
      </c>
      <c r="I10" s="33">
        <v>3.5</v>
      </c>
      <c r="J10" s="33">
        <v>5</v>
      </c>
      <c r="K10" s="33">
        <v>4.5</v>
      </c>
      <c r="L10" s="33">
        <v>5</v>
      </c>
      <c r="M10" s="34">
        <f>(SUM(F10:L10)-LARGE(F10:L10,1)-LARGE(F10:L10,2)-SMALL(F10:L10,1)-SMALL(F10:L10,2))*E10</f>
        <v>39.150000000000006</v>
      </c>
    </row>
    <row r="11" spans="3:13" ht="12.75" outlineLevel="1">
      <c r="C11" s="31"/>
      <c r="D11" s="29" t="s">
        <v>16</v>
      </c>
      <c r="E11" s="32">
        <v>2.8</v>
      </c>
      <c r="F11" s="33">
        <v>7</v>
      </c>
      <c r="G11" s="33">
        <v>6</v>
      </c>
      <c r="H11" s="33">
        <v>6</v>
      </c>
      <c r="I11" s="33">
        <v>6</v>
      </c>
      <c r="J11" s="33">
        <v>6.5</v>
      </c>
      <c r="K11" s="33">
        <v>6.5</v>
      </c>
      <c r="L11" s="33">
        <v>6.5</v>
      </c>
      <c r="M11" s="34">
        <f>(SUM(F11:L11)-LARGE(F11:L11,1)-LARGE(F11:L11,2)-SMALL(F11:L11,1)-SMALL(F11:L11,2))*E11</f>
        <v>53.199999999999996</v>
      </c>
    </row>
    <row r="12" spans="1:16" ht="12.75" outlineLevel="1">
      <c r="A12" s="35"/>
      <c r="C12" s="31"/>
      <c r="D12" s="29" t="s">
        <v>24</v>
      </c>
      <c r="E12" s="32">
        <v>2.6</v>
      </c>
      <c r="F12" s="33">
        <v>5.5</v>
      </c>
      <c r="G12" s="33">
        <v>5</v>
      </c>
      <c r="H12" s="33">
        <v>6</v>
      </c>
      <c r="I12" s="33">
        <v>5</v>
      </c>
      <c r="J12" s="33">
        <v>5.5</v>
      </c>
      <c r="K12" s="33">
        <v>5.5</v>
      </c>
      <c r="L12" s="33">
        <v>6</v>
      </c>
      <c r="M12" s="34">
        <f>(SUM(F12:L12)-LARGE(F12:L12,1)-LARGE(F12:L12,2)-SMALL(F12:L12,1)-SMALL(F12:L12,2))*E12</f>
        <v>42.9</v>
      </c>
      <c r="O12" s="36"/>
      <c r="P12" s="4"/>
    </row>
    <row r="13" spans="3:13" ht="12.75" outlineLevel="1">
      <c r="C13" s="31"/>
      <c r="D13" s="29" t="s">
        <v>17</v>
      </c>
      <c r="E13" s="32">
        <v>2.5</v>
      </c>
      <c r="F13" s="33">
        <v>6</v>
      </c>
      <c r="G13" s="33">
        <v>6</v>
      </c>
      <c r="H13" s="33">
        <v>7</v>
      </c>
      <c r="I13" s="33">
        <v>6.5</v>
      </c>
      <c r="J13" s="33">
        <v>7</v>
      </c>
      <c r="K13" s="33">
        <v>7</v>
      </c>
      <c r="L13" s="33">
        <v>6.5</v>
      </c>
      <c r="M13" s="34">
        <f>(SUM(F13:L13)-LARGE(F13:L13,1)-LARGE(F13:L13,2)-SMALL(F13:L13,1)-SMALL(F13:L13,2))*E13</f>
        <v>50</v>
      </c>
    </row>
    <row r="14" ht="12.75" outlineLevel="2"/>
    <row r="15" spans="1:15" ht="12.75" outlineLevel="1">
      <c r="A15" s="27">
        <v>2</v>
      </c>
      <c r="B15" s="27"/>
      <c r="C15" s="28" t="s">
        <v>25</v>
      </c>
      <c r="D15" s="28"/>
      <c r="E15" s="27"/>
      <c r="F15" s="28"/>
      <c r="G15" s="27">
        <v>1992</v>
      </c>
      <c r="H15" s="28" t="s">
        <v>26</v>
      </c>
      <c r="I15" s="29" t="s">
        <v>9</v>
      </c>
      <c r="J15" s="28"/>
      <c r="K15" s="28" t="s">
        <v>18</v>
      </c>
      <c r="L15" s="28"/>
      <c r="M15" s="28"/>
      <c r="N15" s="30">
        <f>SUM(M16:M20)</f>
        <v>212.85000000000002</v>
      </c>
      <c r="O15" s="4" t="s">
        <v>27</v>
      </c>
    </row>
    <row r="16" spans="1:16" s="35" customFormat="1" ht="12.75">
      <c r="A16" s="1"/>
      <c r="B16" s="2"/>
      <c r="C16" s="31"/>
      <c r="D16" s="29" t="s">
        <v>14</v>
      </c>
      <c r="E16" s="32">
        <v>2.4</v>
      </c>
      <c r="F16" s="33">
        <v>5.5</v>
      </c>
      <c r="G16" s="33">
        <v>5.5</v>
      </c>
      <c r="H16" s="33">
        <v>6.5</v>
      </c>
      <c r="I16" s="33">
        <v>5</v>
      </c>
      <c r="J16" s="33">
        <v>5.5</v>
      </c>
      <c r="K16" s="33">
        <v>6</v>
      </c>
      <c r="L16" s="33">
        <v>5.5</v>
      </c>
      <c r="M16" s="34">
        <f>(SUM(F16:L16)-LARGE(F16:L16,1)-LARGE(F16:L16,2)-SMALL(F16:L16,1)-SMALL(F16:L16,2))*E16</f>
        <v>39.6</v>
      </c>
      <c r="N16" s="19"/>
      <c r="O16" s="4" t="s">
        <v>10</v>
      </c>
      <c r="P16" s="4"/>
    </row>
    <row r="17" spans="3:13" ht="12.75" outlineLevel="1">
      <c r="C17" s="31"/>
      <c r="D17" s="29" t="s">
        <v>28</v>
      </c>
      <c r="E17" s="32">
        <v>3</v>
      </c>
      <c r="F17" s="33">
        <v>4.5</v>
      </c>
      <c r="G17" s="33">
        <v>5</v>
      </c>
      <c r="H17" s="33">
        <v>5</v>
      </c>
      <c r="I17" s="33">
        <v>4.5</v>
      </c>
      <c r="J17" s="33">
        <v>4</v>
      </c>
      <c r="K17" s="33">
        <v>4.5</v>
      </c>
      <c r="L17" s="33">
        <v>4</v>
      </c>
      <c r="M17" s="34">
        <f>(SUM(F17:L17)-LARGE(F17:L17,1)-LARGE(F17:L17,2)-SMALL(F17:L17,1)-SMALL(F17:L17,2))*E17</f>
        <v>40.5</v>
      </c>
    </row>
    <row r="18" spans="1:16" ht="12.75" outlineLevel="1">
      <c r="A18" s="35"/>
      <c r="C18" s="31"/>
      <c r="D18" s="29" t="s">
        <v>29</v>
      </c>
      <c r="E18" s="32">
        <v>3.2</v>
      </c>
      <c r="F18" s="33">
        <v>4.5</v>
      </c>
      <c r="G18" s="33">
        <v>5</v>
      </c>
      <c r="H18" s="33">
        <v>5</v>
      </c>
      <c r="I18" s="33">
        <v>4.5</v>
      </c>
      <c r="J18" s="33">
        <v>4</v>
      </c>
      <c r="K18" s="33">
        <v>4</v>
      </c>
      <c r="L18" s="33">
        <v>5</v>
      </c>
      <c r="M18" s="34">
        <f>(SUM(F18:L18)-LARGE(F18:L18,1)-LARGE(F18:L18,2)-SMALL(F18:L18,1)-SMALL(F18:L18,2))*E18</f>
        <v>44.800000000000004</v>
      </c>
      <c r="O18" s="36"/>
      <c r="P18" s="4"/>
    </row>
    <row r="19" spans="3:13" ht="12.75" outlineLevel="1">
      <c r="C19" s="31"/>
      <c r="D19" s="29" t="s">
        <v>17</v>
      </c>
      <c r="E19" s="32">
        <v>2.5</v>
      </c>
      <c r="F19" s="33">
        <v>6.5</v>
      </c>
      <c r="G19" s="33">
        <v>7.5</v>
      </c>
      <c r="H19" s="33">
        <v>7</v>
      </c>
      <c r="I19" s="33">
        <v>6.5</v>
      </c>
      <c r="J19" s="33">
        <v>7.5</v>
      </c>
      <c r="K19" s="33">
        <v>7.5</v>
      </c>
      <c r="L19" s="33">
        <v>7</v>
      </c>
      <c r="M19" s="34">
        <f>(SUM(F19:L19)-LARGE(F19:L19,1)-LARGE(F19:L19,2)-SMALL(F19:L19,1)-SMALL(F19:L19,2))*E19</f>
        <v>53.75</v>
      </c>
    </row>
    <row r="20" spans="3:13" ht="12.75" outlineLevel="1">
      <c r="C20" s="31"/>
      <c r="D20" s="29" t="s">
        <v>20</v>
      </c>
      <c r="E20" s="32">
        <v>1.8</v>
      </c>
      <c r="F20" s="33">
        <v>7.5</v>
      </c>
      <c r="G20" s="33">
        <v>6.5</v>
      </c>
      <c r="H20" s="33">
        <v>6.5</v>
      </c>
      <c r="I20" s="33">
        <v>5.5</v>
      </c>
      <c r="J20" s="33">
        <v>6</v>
      </c>
      <c r="K20" s="33">
        <v>6.5</v>
      </c>
      <c r="L20" s="33">
        <v>6</v>
      </c>
      <c r="M20" s="34">
        <f>(SUM(F20:L20)-LARGE(F20:L20,1)-LARGE(F20:L20,2)-SMALL(F20:L20,1)-SMALL(F20:L20,2))*E20</f>
        <v>34.2</v>
      </c>
    </row>
    <row r="21" ht="12.75" outlineLevel="1"/>
    <row r="22" spans="1:16" s="35" customFormat="1" ht="12.75">
      <c r="A22" s="27">
        <v>3</v>
      </c>
      <c r="B22" s="27"/>
      <c r="C22" s="28" t="s">
        <v>30</v>
      </c>
      <c r="D22" s="28"/>
      <c r="E22" s="27"/>
      <c r="F22" s="28"/>
      <c r="G22" s="27">
        <v>1999</v>
      </c>
      <c r="H22" s="28">
        <v>1</v>
      </c>
      <c r="I22" s="29" t="s">
        <v>9</v>
      </c>
      <c r="J22" s="28"/>
      <c r="K22" s="28"/>
      <c r="L22" s="28"/>
      <c r="M22" s="28"/>
      <c r="N22" s="30">
        <f>SUM(M23:M27)</f>
        <v>212.40000000000003</v>
      </c>
      <c r="O22" s="4" t="s">
        <v>10</v>
      </c>
      <c r="P22" s="8"/>
    </row>
    <row r="23" spans="3:15" ht="12.75" outlineLevel="1">
      <c r="C23" s="31"/>
      <c r="D23" s="29" t="s">
        <v>31</v>
      </c>
      <c r="E23" s="32">
        <v>2.4</v>
      </c>
      <c r="F23" s="33">
        <v>5.5</v>
      </c>
      <c r="G23" s="33">
        <v>5.5</v>
      </c>
      <c r="H23" s="33">
        <v>6</v>
      </c>
      <c r="I23" s="33">
        <v>6</v>
      </c>
      <c r="J23" s="33">
        <v>5.5</v>
      </c>
      <c r="K23" s="33">
        <v>6</v>
      </c>
      <c r="L23" s="33">
        <v>5.5</v>
      </c>
      <c r="M23" s="34">
        <f>(SUM(F23:L23)-LARGE(F23:L23,1)-LARGE(F23:L23,2)-SMALL(F23:L23,1)-SMALL(F23:L23,2))*E23</f>
        <v>40.8</v>
      </c>
      <c r="N23" s="19"/>
      <c r="O23" s="4" t="s">
        <v>12</v>
      </c>
    </row>
    <row r="24" spans="3:13" ht="12.75" outlineLevel="1">
      <c r="C24" s="31"/>
      <c r="D24" s="29" t="s">
        <v>11</v>
      </c>
      <c r="E24" s="32">
        <v>2.6</v>
      </c>
      <c r="F24" s="33">
        <v>7</v>
      </c>
      <c r="G24" s="33">
        <v>7</v>
      </c>
      <c r="H24" s="33">
        <v>7.5</v>
      </c>
      <c r="I24" s="33">
        <v>7</v>
      </c>
      <c r="J24" s="33">
        <v>7.5</v>
      </c>
      <c r="K24" s="33">
        <v>7</v>
      </c>
      <c r="L24" s="33">
        <v>7</v>
      </c>
      <c r="M24" s="34">
        <f>(SUM(F24:L24)-LARGE(F24:L24,1)-LARGE(F24:L24,2)-SMALL(F24:L24,1)-SMALL(F24:L24,2))*E24</f>
        <v>54.6</v>
      </c>
    </row>
    <row r="25" spans="3:16" ht="12.75" outlineLevel="1">
      <c r="C25" s="31"/>
      <c r="D25" s="29" t="s">
        <v>20</v>
      </c>
      <c r="E25" s="32">
        <v>1.8</v>
      </c>
      <c r="F25" s="33">
        <v>7</v>
      </c>
      <c r="G25" s="33">
        <v>7</v>
      </c>
      <c r="H25" s="33">
        <v>7.5</v>
      </c>
      <c r="I25" s="33">
        <v>8</v>
      </c>
      <c r="J25" s="33">
        <v>8</v>
      </c>
      <c r="K25" s="33">
        <v>7</v>
      </c>
      <c r="L25" s="33">
        <v>7</v>
      </c>
      <c r="M25" s="34">
        <f>(SUM(F25:L25)-LARGE(F25:L25,1)-LARGE(F25:L25,2)-SMALL(F25:L25,1)-SMALL(F25:L25,2))*E25</f>
        <v>38.7</v>
      </c>
      <c r="O25" s="36"/>
      <c r="P25" s="4"/>
    </row>
    <row r="26" spans="1:13" ht="12.75" outlineLevel="1">
      <c r="A26" s="35"/>
      <c r="C26" s="31"/>
      <c r="D26" s="29" t="s">
        <v>15</v>
      </c>
      <c r="E26" s="32">
        <v>1.9</v>
      </c>
      <c r="F26" s="33">
        <v>6.5</v>
      </c>
      <c r="G26" s="33">
        <v>6.5</v>
      </c>
      <c r="H26" s="33">
        <v>7.5</v>
      </c>
      <c r="I26" s="33">
        <v>6.5</v>
      </c>
      <c r="J26" s="33">
        <v>6.5</v>
      </c>
      <c r="K26" s="33">
        <v>6.5</v>
      </c>
      <c r="L26" s="33">
        <v>6.5</v>
      </c>
      <c r="M26" s="34">
        <f>(SUM(F26:L26)-LARGE(F26:L26,1)-LARGE(F26:L26,2)-SMALL(F26:L26,1)-SMALL(F26:L26,2))*E26</f>
        <v>37.05</v>
      </c>
    </row>
    <row r="27" spans="3:13" ht="12.75" outlineLevel="1">
      <c r="C27" s="31"/>
      <c r="D27" s="29" t="s">
        <v>17</v>
      </c>
      <c r="E27" s="32">
        <v>2.5</v>
      </c>
      <c r="F27" s="33">
        <v>5.5</v>
      </c>
      <c r="G27" s="33">
        <v>6</v>
      </c>
      <c r="H27" s="33">
        <v>6</v>
      </c>
      <c r="I27" s="33">
        <v>5</v>
      </c>
      <c r="J27" s="33">
        <v>5.5</v>
      </c>
      <c r="K27" s="33">
        <v>5.5</v>
      </c>
      <c r="L27" s="33">
        <v>4</v>
      </c>
      <c r="M27" s="34">
        <f>(SUM(F27:L27)-LARGE(F27:L27,1)-LARGE(F27:L27,2)-SMALL(F27:L27,1)-SMALL(F27:L27,2))*E27</f>
        <v>41.25</v>
      </c>
    </row>
    <row r="28" spans="3:14" ht="12.75" outlineLevel="2">
      <c r="C28" s="31"/>
      <c r="D28" s="29"/>
      <c r="E28" s="32"/>
      <c r="F28" s="33"/>
      <c r="G28" s="33"/>
      <c r="H28" s="33"/>
      <c r="I28" s="33"/>
      <c r="J28" s="33"/>
      <c r="K28" s="33"/>
      <c r="L28" s="33"/>
      <c r="M28" s="34"/>
      <c r="N28" s="19"/>
    </row>
    <row r="29" spans="1:15" ht="12.75" outlineLevel="1">
      <c r="A29" s="27">
        <v>4</v>
      </c>
      <c r="B29" s="27"/>
      <c r="C29" s="28" t="s">
        <v>32</v>
      </c>
      <c r="D29" s="28"/>
      <c r="E29" s="27"/>
      <c r="F29" s="28"/>
      <c r="G29" s="27">
        <v>1998</v>
      </c>
      <c r="H29" s="28">
        <v>1</v>
      </c>
      <c r="I29" s="29" t="s">
        <v>9</v>
      </c>
      <c r="J29" s="28"/>
      <c r="K29" s="28"/>
      <c r="L29" s="28"/>
      <c r="M29" s="28"/>
      <c r="N29" s="30">
        <f>SUM(M30:M34)</f>
        <v>208.7</v>
      </c>
      <c r="O29" s="4" t="s">
        <v>10</v>
      </c>
    </row>
    <row r="30" spans="1:16" s="35" customFormat="1" ht="12.75">
      <c r="A30" s="1"/>
      <c r="B30" s="2"/>
      <c r="C30" s="31"/>
      <c r="D30" s="29" t="s">
        <v>15</v>
      </c>
      <c r="E30" s="32">
        <v>1.9</v>
      </c>
      <c r="F30" s="33">
        <v>6</v>
      </c>
      <c r="G30" s="33">
        <v>6</v>
      </c>
      <c r="H30" s="33">
        <v>6.5</v>
      </c>
      <c r="I30" s="33">
        <v>6.5</v>
      </c>
      <c r="J30" s="33">
        <v>6</v>
      </c>
      <c r="K30" s="33">
        <v>6</v>
      </c>
      <c r="L30" s="33">
        <v>6</v>
      </c>
      <c r="M30" s="34">
        <f>(SUM(F30:L30)-LARGE(F30:L30,1)-LARGE(F30:L30,2)-SMALL(F30:L30,1)-SMALL(F30:L30,2))*E30</f>
        <v>34.199999999999996</v>
      </c>
      <c r="N30" s="19"/>
      <c r="O30" s="4" t="s">
        <v>12</v>
      </c>
      <c r="P30" s="8"/>
    </row>
    <row r="31" spans="3:13" ht="12.75" outlineLevel="1">
      <c r="C31" s="31"/>
      <c r="D31" s="29" t="s">
        <v>33</v>
      </c>
      <c r="E31" s="32">
        <v>2.3</v>
      </c>
      <c r="F31" s="33">
        <v>6</v>
      </c>
      <c r="G31" s="33">
        <v>5.5</v>
      </c>
      <c r="H31" s="33">
        <v>6</v>
      </c>
      <c r="I31" s="33">
        <v>6</v>
      </c>
      <c r="J31" s="33">
        <v>6</v>
      </c>
      <c r="K31" s="33">
        <v>5.5</v>
      </c>
      <c r="L31" s="33">
        <v>5.5</v>
      </c>
      <c r="M31" s="34">
        <f>(SUM(F31:L31)-LARGE(F31:L31,1)-LARGE(F31:L31,2)-SMALL(F31:L31,1)-SMALL(F31:L31,2))*E31</f>
        <v>40.25</v>
      </c>
    </row>
    <row r="32" spans="1:16" ht="12.75" outlineLevel="1">
      <c r="A32" s="35"/>
      <c r="C32" s="31"/>
      <c r="D32" s="29" t="s">
        <v>11</v>
      </c>
      <c r="E32" s="32">
        <v>2.6</v>
      </c>
      <c r="F32" s="33">
        <v>6</v>
      </c>
      <c r="G32" s="33">
        <v>5.5</v>
      </c>
      <c r="H32" s="33">
        <v>6</v>
      </c>
      <c r="I32" s="33">
        <v>6</v>
      </c>
      <c r="J32" s="33">
        <v>6</v>
      </c>
      <c r="K32" s="33">
        <v>5.5</v>
      </c>
      <c r="L32" s="33">
        <v>6</v>
      </c>
      <c r="M32" s="34">
        <f>(SUM(F32:L32)-LARGE(F32:L32,1)-LARGE(F32:L32,2)-SMALL(F32:L32,1)-SMALL(F32:L32,2))*E32</f>
        <v>46.800000000000004</v>
      </c>
      <c r="O32" s="36"/>
      <c r="P32" s="4"/>
    </row>
    <row r="33" spans="3:13" ht="12.75" outlineLevel="1">
      <c r="C33" s="31"/>
      <c r="D33" s="29" t="s">
        <v>13</v>
      </c>
      <c r="E33" s="32">
        <v>2.7</v>
      </c>
      <c r="F33" s="33">
        <v>6</v>
      </c>
      <c r="G33" s="33">
        <v>5.5</v>
      </c>
      <c r="H33" s="33">
        <v>6.5</v>
      </c>
      <c r="I33" s="33">
        <v>6</v>
      </c>
      <c r="J33" s="33">
        <v>6.5</v>
      </c>
      <c r="K33" s="33">
        <v>6</v>
      </c>
      <c r="L33" s="33">
        <v>6</v>
      </c>
      <c r="M33" s="34">
        <f>(SUM(F33:L33)-LARGE(F33:L33,1)-LARGE(F33:L33,2)-SMALL(F33:L33,1)-SMALL(F33:L33,2))*E33</f>
        <v>48.6</v>
      </c>
    </row>
    <row r="34" spans="3:13" ht="12.75" outlineLevel="1">
      <c r="C34" s="31"/>
      <c r="D34" s="29" t="s">
        <v>34</v>
      </c>
      <c r="E34" s="32">
        <v>2.1</v>
      </c>
      <c r="F34" s="33">
        <v>6.5</v>
      </c>
      <c r="G34" s="33">
        <v>5.5</v>
      </c>
      <c r="H34" s="33">
        <v>6.5</v>
      </c>
      <c r="I34" s="33">
        <v>6</v>
      </c>
      <c r="J34" s="33">
        <v>6.5</v>
      </c>
      <c r="K34" s="33">
        <v>6</v>
      </c>
      <c r="L34" s="33">
        <v>5.5</v>
      </c>
      <c r="M34" s="34">
        <f>(SUM(F34:L34)-LARGE(F34:L34,1)-LARGE(F34:L34,2)-SMALL(F34:L34,1)-SMALL(F34:L34,2))*E34</f>
        <v>38.85</v>
      </c>
    </row>
    <row r="35" ht="12.75" outlineLevel="1"/>
    <row r="36" spans="1:16" s="35" customFormat="1" ht="12.75">
      <c r="A36" s="27">
        <v>5</v>
      </c>
      <c r="B36" s="27"/>
      <c r="C36" s="28" t="s">
        <v>35</v>
      </c>
      <c r="D36" s="28"/>
      <c r="E36" s="27"/>
      <c r="F36" s="28"/>
      <c r="G36" s="27">
        <v>1994</v>
      </c>
      <c r="H36" s="28" t="s">
        <v>23</v>
      </c>
      <c r="I36" s="29" t="s">
        <v>9</v>
      </c>
      <c r="J36" s="28"/>
      <c r="K36" s="28" t="s">
        <v>18</v>
      </c>
      <c r="L36" s="28"/>
      <c r="M36" s="28"/>
      <c r="N36" s="30">
        <f>SUM(M37:M42)</f>
        <v>201.39999999999998</v>
      </c>
      <c r="O36" s="4" t="s">
        <v>19</v>
      </c>
      <c r="P36" s="8"/>
    </row>
    <row r="37" spans="3:15" ht="12.75" outlineLevel="1">
      <c r="C37" s="31"/>
      <c r="D37" s="29" t="s">
        <v>11</v>
      </c>
      <c r="E37" s="32">
        <v>2.6</v>
      </c>
      <c r="F37" s="33">
        <v>6.5</v>
      </c>
      <c r="G37" s="33">
        <v>6.5</v>
      </c>
      <c r="H37" s="33">
        <v>7</v>
      </c>
      <c r="I37" s="33">
        <v>6.5</v>
      </c>
      <c r="J37" s="33">
        <v>7</v>
      </c>
      <c r="K37" s="33">
        <v>6.5</v>
      </c>
      <c r="L37" s="33">
        <v>7</v>
      </c>
      <c r="M37" s="34">
        <f>(SUM(F37:L37)-LARGE(F37:L37,1)-LARGE(F37:L37,2)-SMALL(F37:L37,1)-SMALL(F37:L37,2))*E37</f>
        <v>52</v>
      </c>
      <c r="N37" s="19"/>
      <c r="O37" s="4" t="s">
        <v>10</v>
      </c>
    </row>
    <row r="38" spans="3:13" ht="12.75" outlineLevel="1">
      <c r="C38" s="31"/>
      <c r="D38" s="29" t="s">
        <v>13</v>
      </c>
      <c r="E38" s="32">
        <v>2.7</v>
      </c>
      <c r="F38" s="33">
        <v>6</v>
      </c>
      <c r="G38" s="33">
        <v>5.5</v>
      </c>
      <c r="H38" s="33">
        <v>6.5</v>
      </c>
      <c r="I38" s="33">
        <v>6</v>
      </c>
      <c r="J38" s="33">
        <v>6</v>
      </c>
      <c r="K38" s="33">
        <v>5.5</v>
      </c>
      <c r="L38" s="33">
        <v>6</v>
      </c>
      <c r="M38" s="34">
        <f>(SUM(F38:L38)-LARGE(F38:L38,1)-LARGE(F38:L38,2)-SMALL(F38:L38,1)-SMALL(F38:L38,2))*E38</f>
        <v>48.6</v>
      </c>
    </row>
    <row r="39" spans="1:13" ht="12.75" outlineLevel="1">
      <c r="A39" s="35"/>
      <c r="C39" s="31"/>
      <c r="D39" s="29" t="s">
        <v>16</v>
      </c>
      <c r="E39" s="32">
        <v>3</v>
      </c>
      <c r="F39" s="33">
        <v>5.5</v>
      </c>
      <c r="G39" s="33">
        <v>5</v>
      </c>
      <c r="H39" s="33">
        <v>5.5</v>
      </c>
      <c r="I39" s="33">
        <v>5</v>
      </c>
      <c r="J39" s="33">
        <v>5</v>
      </c>
      <c r="K39" s="33">
        <v>5.5</v>
      </c>
      <c r="L39" s="33">
        <v>5.5</v>
      </c>
      <c r="M39" s="34">
        <f>(SUM(F39:L39)-LARGE(F39:L39,1)-LARGE(F39:L39,2)-SMALL(F39:L39,1)-SMALL(F39:L39,2))*E39</f>
        <v>48</v>
      </c>
    </row>
    <row r="40" spans="3:16" ht="12.75" outlineLevel="1">
      <c r="C40" s="31"/>
      <c r="D40" s="29" t="s">
        <v>17</v>
      </c>
      <c r="E40" s="32">
        <v>2.5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f>(SUM(F40:L40)-LARGE(F40:L40,1)-LARGE(F40:L40,2)-SMALL(F40:L40,1)-SMALL(F40:L40,2))*E40</f>
        <v>0</v>
      </c>
      <c r="O40" s="36"/>
      <c r="P40" s="4"/>
    </row>
    <row r="41" spans="3:13" ht="12.75" outlineLevel="1">
      <c r="C41" s="31"/>
      <c r="D41" s="29" t="s">
        <v>14</v>
      </c>
      <c r="E41" s="32">
        <v>2.4</v>
      </c>
      <c r="F41" s="33">
        <v>7</v>
      </c>
      <c r="G41" s="33">
        <v>7.5</v>
      </c>
      <c r="H41" s="33">
        <v>7.5</v>
      </c>
      <c r="I41" s="33">
        <v>7</v>
      </c>
      <c r="J41" s="33">
        <v>7.5</v>
      </c>
      <c r="K41" s="33">
        <v>7</v>
      </c>
      <c r="L41" s="33">
        <v>8</v>
      </c>
      <c r="M41" s="34">
        <f>(SUM(F41:L41)-LARGE(F41:L41,1)-LARGE(F41:L41,2)-SMALL(F41:L41,1)-SMALL(F41:L41,2))*E41</f>
        <v>52.8</v>
      </c>
    </row>
    <row r="42" spans="5:17" ht="12.75" outlineLevel="2">
      <c r="E42" s="32"/>
      <c r="F42" s="33"/>
      <c r="G42" s="33"/>
      <c r="H42" s="33"/>
      <c r="I42" s="33"/>
      <c r="J42" s="33"/>
      <c r="K42" s="33"/>
      <c r="L42" s="33"/>
      <c r="M42" s="34"/>
      <c r="Q42" s="35"/>
    </row>
    <row r="43" spans="1:15" ht="12.75" outlineLevel="1">
      <c r="A43" s="27">
        <v>6</v>
      </c>
      <c r="B43" s="27"/>
      <c r="C43" s="28" t="s">
        <v>36</v>
      </c>
      <c r="D43" s="28"/>
      <c r="E43" s="27"/>
      <c r="F43" s="28"/>
      <c r="G43" s="27">
        <v>1998</v>
      </c>
      <c r="H43" s="28">
        <v>1</v>
      </c>
      <c r="I43" s="29" t="s">
        <v>9</v>
      </c>
      <c r="J43" s="28"/>
      <c r="K43" s="28"/>
      <c r="L43" s="28"/>
      <c r="M43" s="28"/>
      <c r="N43" s="30">
        <f>SUM(M44:M49)</f>
        <v>181.65000000000003</v>
      </c>
      <c r="O43" s="4" t="s">
        <v>10</v>
      </c>
    </row>
    <row r="44" spans="1:16" s="35" customFormat="1" ht="12.75">
      <c r="A44" s="1"/>
      <c r="B44" s="2"/>
      <c r="C44" s="31"/>
      <c r="D44" s="29" t="s">
        <v>37</v>
      </c>
      <c r="E44" s="32">
        <v>2.4</v>
      </c>
      <c r="F44" s="33">
        <v>7</v>
      </c>
      <c r="G44" s="33">
        <v>6.5</v>
      </c>
      <c r="H44" s="33">
        <v>6.5</v>
      </c>
      <c r="I44" s="33">
        <v>6</v>
      </c>
      <c r="J44" s="33">
        <v>6.5</v>
      </c>
      <c r="K44" s="33">
        <v>6</v>
      </c>
      <c r="L44" s="33">
        <v>6.5</v>
      </c>
      <c r="M44" s="34">
        <f>(SUM(F44:L44)-LARGE(F44:L44,1)-LARGE(F44:L44,2)-SMALL(F44:L44,1)-SMALL(F44:L44,2))*E44</f>
        <v>46.8</v>
      </c>
      <c r="N44" s="19"/>
      <c r="O44" s="4" t="s">
        <v>12</v>
      </c>
      <c r="P44" s="8"/>
    </row>
    <row r="45" spans="3:13" ht="12.75" outlineLevel="1">
      <c r="C45" s="31"/>
      <c r="D45" s="29" t="s">
        <v>13</v>
      </c>
      <c r="E45" s="32">
        <v>2.7</v>
      </c>
      <c r="F45" s="33">
        <v>4.5</v>
      </c>
      <c r="G45" s="33">
        <v>4.5</v>
      </c>
      <c r="H45" s="33">
        <v>5</v>
      </c>
      <c r="I45" s="33">
        <v>4</v>
      </c>
      <c r="J45" s="33">
        <v>4.5</v>
      </c>
      <c r="K45" s="33">
        <v>3.5</v>
      </c>
      <c r="L45" s="33">
        <v>4</v>
      </c>
      <c r="M45" s="34">
        <f>(SUM(F45:L45)-LARGE(F45:L45,1)-LARGE(F45:L45,2)-SMALL(F45:L45,1)-SMALL(F45:L45,2))*E45</f>
        <v>35.1</v>
      </c>
    </row>
    <row r="46" spans="3:16" ht="12.75" outlineLevel="1">
      <c r="C46" s="31"/>
      <c r="D46" s="29" t="s">
        <v>15</v>
      </c>
      <c r="E46" s="32">
        <v>1.7</v>
      </c>
      <c r="F46" s="33">
        <v>6</v>
      </c>
      <c r="G46" s="33">
        <v>6.5</v>
      </c>
      <c r="H46" s="33">
        <v>6.5</v>
      </c>
      <c r="I46" s="33">
        <v>6</v>
      </c>
      <c r="J46" s="33">
        <v>6.5</v>
      </c>
      <c r="K46" s="33">
        <v>6</v>
      </c>
      <c r="L46" s="33">
        <v>6</v>
      </c>
      <c r="M46" s="34">
        <f>(SUM(F46:L46)-LARGE(F46:L46,1)-LARGE(F46:L46,2)-SMALL(F46:L46,1)-SMALL(F46:L46,2))*E46</f>
        <v>31.45</v>
      </c>
      <c r="O46" s="36"/>
      <c r="P46" s="4"/>
    </row>
    <row r="47" spans="1:13" ht="12.75" outlineLevel="1">
      <c r="A47" s="35"/>
      <c r="C47" s="31"/>
      <c r="D47" s="29" t="s">
        <v>33</v>
      </c>
      <c r="E47" s="32">
        <v>2.3</v>
      </c>
      <c r="F47" s="33">
        <v>6</v>
      </c>
      <c r="G47" s="33">
        <v>5.5</v>
      </c>
      <c r="H47" s="33">
        <v>6.5</v>
      </c>
      <c r="I47" s="33">
        <v>6</v>
      </c>
      <c r="J47" s="33">
        <v>6.5</v>
      </c>
      <c r="K47" s="33">
        <v>5.5</v>
      </c>
      <c r="L47" s="33">
        <v>5.5</v>
      </c>
      <c r="M47" s="34">
        <f>(SUM(F47:L47)-LARGE(F47:L47,1)-LARGE(F47:L47,2)-SMALL(F47:L47,1)-SMALL(F47:L47,2))*E47</f>
        <v>40.25</v>
      </c>
    </row>
    <row r="48" spans="3:13" ht="12.75" outlineLevel="1">
      <c r="C48" s="31"/>
      <c r="D48" s="29" t="s">
        <v>38</v>
      </c>
      <c r="E48" s="32">
        <v>1.7</v>
      </c>
      <c r="F48" s="33">
        <v>5.5</v>
      </c>
      <c r="G48" s="33">
        <v>5.5</v>
      </c>
      <c r="H48" s="33">
        <v>6</v>
      </c>
      <c r="I48" s="33">
        <v>5.5</v>
      </c>
      <c r="J48" s="33">
        <v>5.5</v>
      </c>
      <c r="K48" s="33">
        <v>5.5</v>
      </c>
      <c r="L48" s="33">
        <v>5.5</v>
      </c>
      <c r="M48" s="34">
        <f>(SUM(F48:L48)-LARGE(F48:L48,1)-LARGE(F48:L48,2)-SMALL(F48:L48,1)-SMALL(F48:L48,2))*E48</f>
        <v>28.05</v>
      </c>
    </row>
    <row r="49" ht="12.75" outlineLevel="1"/>
    <row r="50" ht="12.75" outlineLevel="1"/>
    <row r="51" ht="12.75" outlineLevel="2"/>
    <row r="52" ht="12.75" outlineLevel="1"/>
    <row r="53" s="35" customFormat="1" ht="12.75"/>
    <row r="54" ht="12.75" outlineLevel="1"/>
    <row r="55" ht="12.75" outlineLevel="1"/>
    <row r="56" ht="12.75" outlineLevel="1"/>
    <row r="57" ht="12.75" outlineLevel="1"/>
    <row r="58" ht="12.75" outlineLevel="2"/>
    <row r="59" ht="12.75" outlineLevel="1"/>
    <row r="60" s="35" customFormat="1" ht="12.75"/>
    <row r="61" ht="12.75" outlineLevel="1"/>
    <row r="62" ht="12.75" outlineLevel="1"/>
    <row r="63" ht="12.75" outlineLevel="1"/>
    <row r="64" ht="12.75" outlineLevel="1"/>
    <row r="65" ht="12.75" outlineLevel="1"/>
    <row r="66" ht="12.75" outlineLevel="2"/>
    <row r="67" ht="12.75" outlineLevel="2"/>
    <row r="68" ht="12.75" outlineLevel="1"/>
    <row r="69" s="35" customFormat="1" ht="12.75"/>
    <row r="70" ht="12.75" outlineLevel="1"/>
    <row r="71" ht="12.75" outlineLevel="1"/>
    <row r="72" ht="12.75" outlineLevel="1"/>
    <row r="73" ht="12.75" outlineLevel="1"/>
    <row r="74" ht="12.75" outlineLevel="1"/>
    <row r="75" ht="12.75" outlineLevel="2"/>
    <row r="76" ht="12.75" outlineLevel="1"/>
    <row r="77" s="35" customFormat="1" ht="12.75"/>
    <row r="78" ht="12.75" outlineLevel="1"/>
    <row r="79" ht="12.75" outlineLevel="1"/>
    <row r="80" ht="12.75" outlineLevel="1"/>
    <row r="82" s="35" customFormat="1" ht="12.75"/>
    <row r="83" ht="12.75" outlineLevel="1"/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2"/>
    <row r="92" ht="12.75" outlineLevel="1"/>
    <row r="93" s="35" customFormat="1" ht="12.75"/>
    <row r="94" ht="12.75" outlineLevel="1"/>
    <row r="95" ht="12.75" outlineLevel="1"/>
    <row r="96" ht="12.75" outlineLevel="1"/>
    <row r="97" ht="12.75" outlineLevel="1"/>
    <row r="98" ht="12.75" outlineLevel="2"/>
    <row r="99" ht="12.75" outlineLevel="1"/>
    <row r="100" s="35" customFormat="1" ht="12.75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2"/>
    <row r="108" ht="12.75" outlineLevel="1"/>
    <row r="109" s="35" customFormat="1" ht="12.75"/>
    <row r="110" ht="12.75" outlineLevel="1"/>
    <row r="111" ht="12.75" outlineLevel="1"/>
    <row r="112" ht="12.75" outlineLevel="1"/>
    <row r="113" ht="12.75" outlineLevel="1"/>
    <row r="114" ht="12.75" outlineLevel="1"/>
    <row r="115" ht="12.75" outlineLevel="2"/>
    <row r="116" ht="12.75" outlineLevel="1"/>
    <row r="117" s="35" customFormat="1" ht="12.75"/>
    <row r="118" ht="12.75" outlineLevel="1"/>
    <row r="119" ht="12.75" outlineLevel="1"/>
    <row r="120" ht="12.75" outlineLevel="1"/>
    <row r="121" ht="12.75" outlineLevel="1"/>
    <row r="122" ht="12.75" outlineLevel="1"/>
    <row r="123" ht="12.75" outlineLevel="2"/>
    <row r="124" ht="12.75" outlineLevel="1"/>
    <row r="125" s="35" customFormat="1" ht="12.75"/>
    <row r="126" ht="12.75" outlineLevel="1"/>
    <row r="127" ht="12.75" outlineLevel="1"/>
    <row r="128" ht="12.75" outlineLevel="1"/>
    <row r="129" ht="12.75" outlineLevel="1"/>
    <row r="130" ht="12.75" outlineLevel="2"/>
    <row r="131" ht="12.75" outlineLevel="1"/>
    <row r="132" s="35" customFormat="1" ht="12.75"/>
    <row r="133" ht="12.75" outlineLevel="1"/>
    <row r="134" ht="12.75" outlineLevel="1"/>
    <row r="135" ht="12.75" outlineLevel="1"/>
    <row r="136" ht="12.75" outlineLevel="1"/>
    <row r="137" ht="12.75" outlineLevel="1"/>
    <row r="138" ht="12.75" outlineLevel="1"/>
    <row r="139" ht="12.75" outlineLevel="2"/>
    <row r="140" ht="12.75" outlineLevel="1"/>
    <row r="141" s="35" customFormat="1" ht="12.75"/>
    <row r="142" ht="12.75" outlineLevel="1"/>
    <row r="143" ht="12.75" outlineLevel="1"/>
    <row r="144" ht="12.75" outlineLevel="1"/>
    <row r="145" ht="12.75" outlineLevel="1"/>
    <row r="146" ht="12.75" outlineLevel="2"/>
    <row r="147" ht="12.75" outlineLevel="1"/>
    <row r="148" s="35" customFormat="1" ht="12.75"/>
    <row r="149" ht="12.75" outlineLevel="1"/>
    <row r="150" ht="12.75" outlineLevel="1"/>
    <row r="151" ht="12.75" outlineLevel="1"/>
    <row r="152" ht="12.75" outlineLevel="1"/>
    <row r="153" ht="12.75" outlineLevel="1"/>
    <row r="154" ht="12.75" outlineLevel="2"/>
    <row r="155" ht="12.75" outlineLevel="1"/>
    <row r="156" s="35" customFormat="1" ht="12.75"/>
    <row r="157" ht="12.75" outlineLevel="1"/>
    <row r="158" ht="12.75" outlineLevel="1"/>
    <row r="159" ht="12.75" outlineLevel="1"/>
    <row r="160" ht="12.75" outlineLevel="1"/>
    <row r="161" ht="12.75" outlineLevel="1"/>
    <row r="162" ht="12.75" outlineLevel="2"/>
    <row r="163" ht="12.75" outlineLevel="1"/>
    <row r="164" spans="15:16" s="35" customFormat="1" ht="12.75">
      <c r="O164" s="36"/>
      <c r="P164" s="4"/>
    </row>
    <row r="165" ht="12.75" outlineLevel="1"/>
    <row r="166" ht="12.75" outlineLevel="1"/>
    <row r="167" ht="12.75" outlineLevel="1"/>
    <row r="168" ht="12.75" outlineLevel="1"/>
    <row r="169" ht="12.75" outlineLevel="1"/>
    <row r="170" ht="12.75" outlineLevel="2"/>
    <row r="171" ht="12.75" outlineLevel="1"/>
    <row r="175" ht="12.75">
      <c r="A175" s="27"/>
    </row>
    <row r="184" ht="12.75">
      <c r="A184" s="27"/>
    </row>
    <row r="191" spans="5:13" ht="12.75">
      <c r="E191" s="32"/>
      <c r="F191" s="33"/>
      <c r="G191" s="33"/>
      <c r="H191" s="33"/>
      <c r="I191" s="33"/>
      <c r="J191" s="33"/>
      <c r="K191" s="33"/>
      <c r="L191" s="33"/>
      <c r="M191" s="34"/>
    </row>
    <row r="193" ht="12.75">
      <c r="A193" s="27"/>
    </row>
    <row r="201" ht="12.75">
      <c r="A201" s="27"/>
    </row>
    <row r="209" ht="12.75">
      <c r="A209" s="27"/>
    </row>
    <row r="217" ht="12.75">
      <c r="A217" s="27"/>
    </row>
    <row r="225" ht="12.75">
      <c r="A225" s="27"/>
    </row>
    <row r="233" ht="12.75">
      <c r="A233" s="27"/>
    </row>
    <row r="241" ht="12.75">
      <c r="A241" s="27"/>
    </row>
    <row r="249" spans="1:13" ht="12.75">
      <c r="A249" s="27"/>
      <c r="E249" s="32"/>
      <c r="F249" s="33"/>
      <c r="G249" s="33"/>
      <c r="H249" s="33"/>
      <c r="I249" s="33"/>
      <c r="J249" s="33"/>
      <c r="K249" s="33"/>
      <c r="L249" s="33"/>
      <c r="M249" s="34"/>
    </row>
    <row r="258" ht="12.75">
      <c r="A258" s="27"/>
    </row>
    <row r="266" ht="12.75">
      <c r="A266" s="27"/>
    </row>
    <row r="274" ht="12.75">
      <c r="A274" s="27"/>
    </row>
    <row r="282" ht="12.75">
      <c r="A282" s="27"/>
    </row>
    <row r="290" ht="12.75">
      <c r="A290" s="27"/>
    </row>
    <row r="298" ht="12.75">
      <c r="A298" s="27"/>
    </row>
    <row r="306" spans="1:13" ht="12.75">
      <c r="A306" s="27"/>
      <c r="E306" s="32"/>
      <c r="F306" s="33"/>
      <c r="G306" s="33"/>
      <c r="H306" s="33"/>
      <c r="I306" s="33"/>
      <c r="J306" s="33"/>
      <c r="K306" s="33"/>
      <c r="L306" s="33"/>
      <c r="M306" s="34"/>
    </row>
    <row r="314" ht="12.75">
      <c r="A314" s="27"/>
    </row>
    <row r="322" ht="12.75">
      <c r="A322" s="27"/>
    </row>
    <row r="330" ht="12.75">
      <c r="A330" s="27"/>
    </row>
    <row r="338" ht="12.75">
      <c r="A338" s="27"/>
    </row>
    <row r="346" ht="12.75">
      <c r="A346" s="27"/>
    </row>
    <row r="348" spans="3:13" ht="12.75">
      <c r="C348" s="31"/>
      <c r="D348" s="29"/>
      <c r="E348" s="32"/>
      <c r="F348" s="33"/>
      <c r="G348" s="33"/>
      <c r="H348" s="33"/>
      <c r="I348" s="33"/>
      <c r="J348" s="33"/>
      <c r="K348" s="33"/>
      <c r="L348" s="33"/>
      <c r="M348" s="34"/>
    </row>
    <row r="349" spans="3:13" ht="12.75">
      <c r="C349" s="31"/>
      <c r="D349" s="29"/>
      <c r="E349" s="32"/>
      <c r="F349" s="33"/>
      <c r="G349" s="33"/>
      <c r="H349" s="33"/>
      <c r="I349" s="33"/>
      <c r="J349" s="33"/>
      <c r="K349" s="33"/>
      <c r="L349" s="33"/>
      <c r="M349" s="34"/>
    </row>
    <row r="350" spans="3:13" ht="12.75">
      <c r="C350" s="31"/>
      <c r="D350" s="29"/>
      <c r="E350" s="32"/>
      <c r="F350" s="33"/>
      <c r="G350" s="33"/>
      <c r="H350" s="33"/>
      <c r="I350" s="33"/>
      <c r="J350" s="33"/>
      <c r="K350" s="33"/>
      <c r="L350" s="33"/>
      <c r="M350" s="34"/>
    </row>
    <row r="351" spans="3:13" ht="12.75">
      <c r="C351" s="31"/>
      <c r="D351" s="29"/>
      <c r="E351" s="32"/>
      <c r="F351" s="33"/>
      <c r="G351" s="33"/>
      <c r="H351" s="33"/>
      <c r="I351" s="33"/>
      <c r="J351" s="33"/>
      <c r="K351" s="33"/>
      <c r="L351" s="33"/>
      <c r="M351" s="34"/>
    </row>
    <row r="352" spans="5:13" ht="12.75">
      <c r="E352" s="32"/>
      <c r="F352" s="33"/>
      <c r="G352" s="33"/>
      <c r="H352" s="33"/>
      <c r="I352" s="33"/>
      <c r="J352" s="33"/>
      <c r="K352" s="33"/>
      <c r="L352" s="33"/>
      <c r="M352" s="34"/>
    </row>
    <row r="354" ht="12.75">
      <c r="A354" s="27"/>
    </row>
  </sheetData>
  <mergeCells count="11">
    <mergeCell ref="Q5:Q6"/>
    <mergeCell ref="R5:R6"/>
    <mergeCell ref="P5:P6"/>
    <mergeCell ref="N5:N6"/>
    <mergeCell ref="O5:O6"/>
    <mergeCell ref="E5:E6"/>
    <mergeCell ref="M5:M6"/>
    <mergeCell ref="A5:A6"/>
    <mergeCell ref="B5:B6"/>
    <mergeCell ref="C5:C6"/>
    <mergeCell ref="D5:D6"/>
  </mergeCells>
  <printOptions/>
  <pageMargins left="0.3937007874015748" right="0" top="1.3779527559055118" bottom="0.5905511811023623" header="0.1968503937007874" footer="0.31496062992125984"/>
  <pageSetup fitToHeight="2" horizontalDpi="360" verticalDpi="360" orientation="portrait" paperSize="9" scale="75" r:id="rId1"/>
  <headerFooter alignWithMargins="0">
    <oddHeader>&amp;C&amp;"Arial,полужирный"Комитет по физической культуре и спорту Санкт-Петербурга
Спортивная федерация прыжков в воду Санкт-Петербурга</oddHeader>
    <oddFooter>&amp;CБассейн СКА
20-23 мая 2009 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 &amp; Рома</dc:creator>
  <cp:keywords/>
  <dc:description/>
  <cp:lastModifiedBy>Мама &amp; Рома</cp:lastModifiedBy>
  <dcterms:created xsi:type="dcterms:W3CDTF">2009-05-31T14:05:06Z</dcterms:created>
  <dcterms:modified xsi:type="dcterms:W3CDTF">2009-05-31T14:06:32Z</dcterms:modified>
  <cp:category/>
  <cp:version/>
  <cp:contentType/>
  <cp:contentStatus/>
</cp:coreProperties>
</file>