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р 1 м гр В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'Тр 1 м гр В'!$3:$6</definedName>
  </definedNames>
  <calcPr fullCalcOnLoad="1"/>
</workbook>
</file>

<file path=xl/sharedStrings.xml><?xml version="1.0" encoding="utf-8"?>
<sst xmlns="http://schemas.openxmlformats.org/spreadsheetml/2006/main" count="51" uniqueCount="34">
  <si>
    <t>РЕЗУЛЬТАТЫ</t>
  </si>
  <si>
    <t>Трамплин  1 метр Группа В</t>
  </si>
  <si>
    <t>Место</t>
  </si>
  <si>
    <t>Ст.</t>
  </si>
  <si>
    <t>Фамилия, имя</t>
  </si>
  <si>
    <t>КТ</t>
  </si>
  <si>
    <t>Г.р.</t>
  </si>
  <si>
    <t>Разр.</t>
  </si>
  <si>
    <t>Территория</t>
  </si>
  <si>
    <t>Результат</t>
  </si>
  <si>
    <t>Тренер</t>
  </si>
  <si>
    <t>Юноши</t>
  </si>
  <si>
    <t>Печковский Семен</t>
  </si>
  <si>
    <t>МС</t>
  </si>
  <si>
    <t>СКА</t>
  </si>
  <si>
    <t>Печковская Г.И.</t>
  </si>
  <si>
    <t>403B</t>
  </si>
  <si>
    <t>105B</t>
  </si>
  <si>
    <t>203B</t>
  </si>
  <si>
    <t>303B</t>
  </si>
  <si>
    <t>5132D</t>
  </si>
  <si>
    <t>5134D</t>
  </si>
  <si>
    <t>Алексеев Никита</t>
  </si>
  <si>
    <t>Ольшевская Е.З.</t>
  </si>
  <si>
    <t>105C</t>
  </si>
  <si>
    <t>303C</t>
  </si>
  <si>
    <t>5231D</t>
  </si>
  <si>
    <t>Макаров Владислав</t>
  </si>
  <si>
    <t>104C</t>
  </si>
  <si>
    <t>403C</t>
  </si>
  <si>
    <t>Девушки</t>
  </si>
  <si>
    <t>Завьялова Оксана</t>
  </si>
  <si>
    <t>КМС</t>
  </si>
  <si>
    <t>105С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</si>
</sst>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8">
    <font>
      <sz val="10"/>
      <name val="Arial Cyr"/>
      <family val="0"/>
    </font>
    <font>
      <sz val="10"/>
      <name val="NewtonCTT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b/>
      <i/>
      <sz val="12"/>
      <color indexed="9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0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0" fontId="7" fillId="0" borderId="0" xfId="16" applyFont="1" applyBorder="1" applyAlignment="1">
      <alignment horizontal="left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9" fillId="0" borderId="0" xfId="15" applyFont="1">
      <alignment/>
      <protection/>
    </xf>
    <xf numFmtId="0" fontId="10" fillId="0" borderId="0" xfId="20" applyFont="1">
      <alignment/>
      <protection/>
    </xf>
    <xf numFmtId="0" fontId="11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left"/>
      <protection/>
    </xf>
    <xf numFmtId="0" fontId="12" fillId="0" borderId="0" xfId="16" applyFont="1" applyBorder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7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188" fontId="0" fillId="0" borderId="0" xfId="15" applyNumberFormat="1" applyFont="1">
      <alignment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1" xfId="15" applyFont="1" applyBorder="1">
      <alignment/>
      <protection/>
    </xf>
    <xf numFmtId="0" fontId="9" fillId="0" borderId="1" xfId="15" applyFont="1" applyBorder="1" applyAlignment="1">
      <alignment horizontal="center"/>
      <protection/>
    </xf>
    <xf numFmtId="0" fontId="8" fillId="0" borderId="1" xfId="15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/>
      <protection/>
    </xf>
    <xf numFmtId="0" fontId="3" fillId="0" borderId="2" xfId="20" applyBorder="1" applyAlignment="1">
      <alignment horizontal="center" vertical="center"/>
      <protection/>
    </xf>
    <xf numFmtId="0" fontId="12" fillId="0" borderId="0" xfId="15" applyFont="1">
      <alignment/>
      <protection/>
    </xf>
    <xf numFmtId="0" fontId="16" fillId="0" borderId="0" xfId="15" applyFont="1">
      <alignment/>
      <protection/>
    </xf>
    <xf numFmtId="0" fontId="16" fillId="0" borderId="0" xfId="15" applyFont="1" applyAlignment="1">
      <alignment horizontal="center"/>
      <protection/>
    </xf>
    <xf numFmtId="0" fontId="16" fillId="0" borderId="0" xfId="15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2" fontId="16" fillId="0" borderId="0" xfId="16" applyNumberFormat="1" applyFont="1" applyAlignment="1">
      <alignment horizontal="center"/>
      <protection/>
    </xf>
    <xf numFmtId="188" fontId="8" fillId="0" borderId="0" xfId="15" applyNumberFormat="1" applyFont="1" applyAlignment="1">
      <alignment horizontal="left"/>
      <protection/>
    </xf>
    <xf numFmtId="0" fontId="6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center"/>
      <protection/>
    </xf>
    <xf numFmtId="188" fontId="9" fillId="0" borderId="0" xfId="15" applyNumberFormat="1" applyFont="1" applyAlignment="1">
      <alignment horizontal="center"/>
      <protection/>
    </xf>
    <xf numFmtId="2" fontId="16" fillId="0" borderId="0" xfId="15" applyNumberFormat="1" applyFont="1" applyBorder="1" applyAlignment="1">
      <alignment horizontal="center"/>
      <protection/>
    </xf>
    <xf numFmtId="0" fontId="17" fillId="0" borderId="0" xfId="15" applyFont="1">
      <alignment/>
      <protection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тр 1м гр А, Втр 3м гр Д, 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90" zoomScaleNormal="90" workbookViewId="0" topLeftCell="A1">
      <selection activeCell="U40" sqref="U40"/>
    </sheetView>
  </sheetViews>
  <sheetFormatPr defaultColWidth="9.00390625" defaultRowHeight="12.75" outlineLevelRow="2"/>
  <cols>
    <col min="1" max="1" width="5.375" style="1" customWidth="1"/>
    <col min="2" max="2" width="3.00390625" style="2" customWidth="1"/>
    <col min="3" max="3" width="12.125" style="6" customWidth="1"/>
    <col min="4" max="4" width="7.00390625" style="4" customWidth="1"/>
    <col min="5" max="5" width="6.375" style="5" customWidth="1"/>
    <col min="6" max="6" width="6.125" style="6" customWidth="1"/>
    <col min="7" max="7" width="6.25390625" style="1" customWidth="1"/>
    <col min="8" max="8" width="6.375" style="7" customWidth="1"/>
    <col min="9" max="9" width="6.75390625" style="6" customWidth="1"/>
    <col min="10" max="10" width="6.875" style="6" customWidth="1"/>
    <col min="11" max="11" width="6.75390625" style="6" customWidth="1"/>
    <col min="12" max="12" width="7.125" style="6" customWidth="1"/>
    <col min="13" max="13" width="10.75390625" style="6" customWidth="1"/>
    <col min="14" max="14" width="9.375" style="6" customWidth="1"/>
    <col min="15" max="16" width="8.00390625" style="8" customWidth="1"/>
    <col min="17" max="16384" width="8.00390625" style="6" customWidth="1"/>
  </cols>
  <sheetData>
    <row r="1" ht="15">
      <c r="C1" s="3" t="s">
        <v>0</v>
      </c>
    </row>
    <row r="2" ht="15">
      <c r="C2" s="9"/>
    </row>
    <row r="3" spans="1:16" s="14" customFormat="1" ht="27.75" customHeight="1">
      <c r="A3" s="10"/>
      <c r="B3" s="11"/>
      <c r="C3" s="12" t="s">
        <v>1</v>
      </c>
      <c r="D3" s="13"/>
      <c r="E3" s="11"/>
      <c r="G3" s="15"/>
      <c r="I3" s="13"/>
      <c r="K3" s="13"/>
      <c r="L3" s="13"/>
      <c r="M3" s="13"/>
      <c r="N3" s="13"/>
      <c r="O3" s="16"/>
      <c r="P3" s="16"/>
    </row>
    <row r="4" spans="4:13" ht="15">
      <c r="D4" s="17"/>
      <c r="E4" s="18"/>
      <c r="F4" s="17"/>
      <c r="G4" s="18"/>
      <c r="M4" s="19"/>
    </row>
    <row r="5" spans="1:18" s="8" customFormat="1" ht="12">
      <c r="A5" s="20" t="s">
        <v>2</v>
      </c>
      <c r="B5" s="20" t="s">
        <v>3</v>
      </c>
      <c r="C5" s="20" t="s">
        <v>4</v>
      </c>
      <c r="D5" s="20"/>
      <c r="E5" s="20" t="s">
        <v>5</v>
      </c>
      <c r="F5" s="21"/>
      <c r="G5" s="22" t="s">
        <v>6</v>
      </c>
      <c r="H5" s="22" t="s">
        <v>7</v>
      </c>
      <c r="I5" s="21" t="s">
        <v>8</v>
      </c>
      <c r="J5" s="21"/>
      <c r="K5" s="21"/>
      <c r="L5" s="21"/>
      <c r="M5" s="20"/>
      <c r="N5" s="23" t="s">
        <v>9</v>
      </c>
      <c r="O5" s="23" t="s">
        <v>10</v>
      </c>
      <c r="P5" s="20"/>
      <c r="Q5" s="20"/>
      <c r="R5" s="20"/>
    </row>
    <row r="6" spans="1:18" s="8" customFormat="1" ht="12" customHeight="1">
      <c r="A6" s="24"/>
      <c r="B6" s="24"/>
      <c r="C6" s="24"/>
      <c r="D6" s="24"/>
      <c r="E6" s="24"/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4"/>
      <c r="N6" s="26"/>
      <c r="O6" s="26" t="s">
        <v>10</v>
      </c>
      <c r="P6" s="24"/>
      <c r="Q6" s="24"/>
      <c r="R6" s="24"/>
    </row>
    <row r="7" ht="15">
      <c r="C7" s="27" t="s">
        <v>11</v>
      </c>
    </row>
    <row r="8" s="28" customFormat="1" ht="12.75"/>
    <row r="9" spans="1:16" ht="12.75" outlineLevel="1">
      <c r="A9" s="29">
        <v>1</v>
      </c>
      <c r="B9" s="29"/>
      <c r="C9" s="30" t="s">
        <v>12</v>
      </c>
      <c r="D9" s="30"/>
      <c r="E9" s="29"/>
      <c r="F9" s="30"/>
      <c r="G9" s="29">
        <v>1994</v>
      </c>
      <c r="H9" s="30" t="s">
        <v>13</v>
      </c>
      <c r="I9" s="31" t="s">
        <v>14</v>
      </c>
      <c r="J9" s="30"/>
      <c r="K9" s="30"/>
      <c r="L9" s="30"/>
      <c r="M9" s="30"/>
      <c r="N9" s="32">
        <f>SUM(M10:M15)</f>
        <v>269.95</v>
      </c>
      <c r="O9" s="33" t="s">
        <v>15</v>
      </c>
      <c r="P9" s="4"/>
    </row>
    <row r="10" spans="3:17" ht="12.75" outlineLevel="1">
      <c r="C10" s="34"/>
      <c r="D10" s="31" t="s">
        <v>16</v>
      </c>
      <c r="E10" s="35">
        <v>2.4</v>
      </c>
      <c r="F10" s="36">
        <v>7.5</v>
      </c>
      <c r="G10" s="36">
        <v>7</v>
      </c>
      <c r="H10" s="36">
        <v>7.5</v>
      </c>
      <c r="I10" s="36">
        <v>7.5</v>
      </c>
      <c r="J10" s="36">
        <v>7.5</v>
      </c>
      <c r="K10" s="36">
        <v>7</v>
      </c>
      <c r="L10" s="36">
        <v>6.5</v>
      </c>
      <c r="M10" s="37">
        <f aca="true" t="shared" si="0" ref="M10:M15">(SUM(F10:L10)-LARGE(F10:L10,1)-LARGE(F10:L10,2)-SMALL(F10:L10,1)-SMALL(F10:L10,2))*E10</f>
        <v>52.8</v>
      </c>
      <c r="N10" s="19"/>
      <c r="Q10" s="28"/>
    </row>
    <row r="11" spans="3:13" ht="12.75" outlineLevel="1">
      <c r="C11" s="34"/>
      <c r="D11" s="31" t="s">
        <v>17</v>
      </c>
      <c r="E11" s="35">
        <v>2.6</v>
      </c>
      <c r="F11" s="36">
        <v>4.5</v>
      </c>
      <c r="G11" s="36">
        <v>4.5</v>
      </c>
      <c r="H11" s="36">
        <v>5</v>
      </c>
      <c r="I11" s="36">
        <v>5</v>
      </c>
      <c r="J11" s="36">
        <v>4.5</v>
      </c>
      <c r="K11" s="36">
        <v>5.5</v>
      </c>
      <c r="L11" s="36">
        <v>5</v>
      </c>
      <c r="M11" s="37">
        <f t="shared" si="0"/>
        <v>37.7</v>
      </c>
    </row>
    <row r="12" spans="3:13" ht="12.75" outlineLevel="1">
      <c r="C12" s="34"/>
      <c r="D12" s="31" t="s">
        <v>18</v>
      </c>
      <c r="E12" s="35">
        <v>2.3</v>
      </c>
      <c r="F12" s="36">
        <v>6.5</v>
      </c>
      <c r="G12" s="36">
        <v>7</v>
      </c>
      <c r="H12" s="36">
        <v>7</v>
      </c>
      <c r="I12" s="36">
        <v>5</v>
      </c>
      <c r="J12" s="36">
        <v>7</v>
      </c>
      <c r="K12" s="36">
        <v>7</v>
      </c>
      <c r="L12" s="36">
        <v>6.5</v>
      </c>
      <c r="M12" s="37">
        <f t="shared" si="0"/>
        <v>47.15</v>
      </c>
    </row>
    <row r="13" spans="3:13" ht="12.75" outlineLevel="1">
      <c r="C13" s="34"/>
      <c r="D13" s="31" t="s">
        <v>19</v>
      </c>
      <c r="E13" s="35">
        <v>2.4</v>
      </c>
      <c r="F13" s="36">
        <v>5.5</v>
      </c>
      <c r="G13" s="36">
        <v>6</v>
      </c>
      <c r="H13" s="36">
        <v>5</v>
      </c>
      <c r="I13" s="36">
        <v>6</v>
      </c>
      <c r="J13" s="36">
        <v>6</v>
      </c>
      <c r="K13" s="36">
        <v>6</v>
      </c>
      <c r="L13" s="36">
        <v>6</v>
      </c>
      <c r="M13" s="37">
        <f t="shared" si="0"/>
        <v>43.199999999999996</v>
      </c>
    </row>
    <row r="14" spans="3:13" ht="12.75" outlineLevel="1">
      <c r="C14" s="34"/>
      <c r="D14" s="31" t="s">
        <v>20</v>
      </c>
      <c r="E14" s="35">
        <v>2.2</v>
      </c>
      <c r="F14" s="36">
        <v>7.5</v>
      </c>
      <c r="G14" s="36">
        <v>7</v>
      </c>
      <c r="H14" s="36">
        <v>6.5</v>
      </c>
      <c r="I14" s="36">
        <v>7.5</v>
      </c>
      <c r="J14" s="36">
        <v>7</v>
      </c>
      <c r="K14" s="36">
        <v>7</v>
      </c>
      <c r="L14" s="36">
        <v>7</v>
      </c>
      <c r="M14" s="37">
        <f t="shared" si="0"/>
        <v>46.2</v>
      </c>
    </row>
    <row r="15" spans="4:13" ht="12.75" outlineLevel="1">
      <c r="D15" s="4" t="s">
        <v>21</v>
      </c>
      <c r="E15" s="35">
        <v>2.6</v>
      </c>
      <c r="F15" s="36">
        <v>5.5</v>
      </c>
      <c r="G15" s="36">
        <v>5.5</v>
      </c>
      <c r="H15" s="36">
        <v>5.5</v>
      </c>
      <c r="I15" s="36">
        <v>5.5</v>
      </c>
      <c r="J15" s="36">
        <v>4.5</v>
      </c>
      <c r="K15" s="36">
        <v>5.5</v>
      </c>
      <c r="L15" s="36">
        <v>6</v>
      </c>
      <c r="M15" s="37">
        <f t="shared" si="0"/>
        <v>42.9</v>
      </c>
    </row>
    <row r="16" ht="12.75" outlineLevel="1"/>
    <row r="17" spans="1:17" s="28" customFormat="1" ht="12.75">
      <c r="A17" s="29">
        <v>2</v>
      </c>
      <c r="B17" s="29"/>
      <c r="C17" s="30" t="s">
        <v>22</v>
      </c>
      <c r="D17" s="30"/>
      <c r="E17" s="29"/>
      <c r="F17" s="30"/>
      <c r="G17" s="29">
        <v>1994</v>
      </c>
      <c r="H17" s="30">
        <v>1</v>
      </c>
      <c r="I17" s="31" t="s">
        <v>14</v>
      </c>
      <c r="J17" s="30"/>
      <c r="K17" s="30"/>
      <c r="L17" s="30"/>
      <c r="M17" s="30"/>
      <c r="N17" s="32">
        <f>SUM(M18:M23)</f>
        <v>201.50000000000003</v>
      </c>
      <c r="O17" s="33" t="s">
        <v>23</v>
      </c>
      <c r="P17" s="4"/>
      <c r="Q17" s="6"/>
    </row>
    <row r="18" spans="3:14" ht="12.75" outlineLevel="1">
      <c r="C18" s="34"/>
      <c r="D18" s="31" t="s">
        <v>24</v>
      </c>
      <c r="E18" s="35">
        <v>2.4</v>
      </c>
      <c r="F18" s="36">
        <v>4.5</v>
      </c>
      <c r="G18" s="36">
        <v>4</v>
      </c>
      <c r="H18" s="36">
        <v>4.5</v>
      </c>
      <c r="I18" s="36">
        <v>4.5</v>
      </c>
      <c r="J18" s="36">
        <v>4</v>
      </c>
      <c r="K18" s="36">
        <v>4</v>
      </c>
      <c r="L18" s="36">
        <v>4</v>
      </c>
      <c r="M18" s="37">
        <f aca="true" t="shared" si="1" ref="M18:M23">(SUM(F18:L18)-LARGE(F18:L18,1)-LARGE(F18:L18,2)-SMALL(F18:L18,1)-SMALL(F18:L18,2))*E18</f>
        <v>30</v>
      </c>
      <c r="N18" s="19"/>
    </row>
    <row r="19" spans="3:17" ht="12.75" outlineLevel="1">
      <c r="C19" s="34"/>
      <c r="D19" s="31" t="s">
        <v>16</v>
      </c>
      <c r="E19" s="35">
        <v>2.4</v>
      </c>
      <c r="F19" s="36">
        <v>5</v>
      </c>
      <c r="G19" s="36">
        <v>5</v>
      </c>
      <c r="H19" s="36">
        <v>4.5</v>
      </c>
      <c r="I19" s="36">
        <v>5.5</v>
      </c>
      <c r="J19" s="36">
        <v>5</v>
      </c>
      <c r="K19" s="36">
        <v>4.5</v>
      </c>
      <c r="L19" s="36">
        <v>5</v>
      </c>
      <c r="M19" s="37">
        <f t="shared" si="1"/>
        <v>36</v>
      </c>
      <c r="Q19" s="28"/>
    </row>
    <row r="20" spans="3:13" ht="12.75" outlineLevel="1">
      <c r="C20" s="34"/>
      <c r="D20" s="31" t="s">
        <v>18</v>
      </c>
      <c r="E20" s="35">
        <v>2.3</v>
      </c>
      <c r="F20" s="36">
        <v>6</v>
      </c>
      <c r="G20" s="36">
        <v>5.5</v>
      </c>
      <c r="H20" s="36">
        <v>6</v>
      </c>
      <c r="I20" s="36">
        <v>6</v>
      </c>
      <c r="J20" s="36">
        <v>6</v>
      </c>
      <c r="K20" s="36">
        <v>6</v>
      </c>
      <c r="L20" s="36">
        <v>5.5</v>
      </c>
      <c r="M20" s="37">
        <f t="shared" si="1"/>
        <v>41.4</v>
      </c>
    </row>
    <row r="21" spans="3:13" ht="12.75" outlineLevel="1">
      <c r="C21" s="34"/>
      <c r="D21" s="31" t="s">
        <v>25</v>
      </c>
      <c r="E21" s="35">
        <v>2.1</v>
      </c>
      <c r="F21" s="36">
        <v>4</v>
      </c>
      <c r="G21" s="36">
        <v>3</v>
      </c>
      <c r="H21" s="36">
        <v>3.5</v>
      </c>
      <c r="I21" s="36">
        <v>3.5</v>
      </c>
      <c r="J21" s="36">
        <v>4.5</v>
      </c>
      <c r="K21" s="36">
        <v>3.5</v>
      </c>
      <c r="L21" s="36">
        <v>3</v>
      </c>
      <c r="M21" s="37">
        <f t="shared" si="1"/>
        <v>22.05</v>
      </c>
    </row>
    <row r="22" spans="3:13" ht="12.75" outlineLevel="1">
      <c r="C22" s="34"/>
      <c r="D22" s="31" t="s">
        <v>20</v>
      </c>
      <c r="E22" s="35">
        <v>2.2</v>
      </c>
      <c r="F22" s="36">
        <v>5.5</v>
      </c>
      <c r="G22" s="36">
        <v>5.5</v>
      </c>
      <c r="H22" s="36">
        <v>6</v>
      </c>
      <c r="I22" s="36">
        <v>6</v>
      </c>
      <c r="J22" s="36">
        <v>6</v>
      </c>
      <c r="K22" s="36">
        <v>5</v>
      </c>
      <c r="L22" s="36">
        <v>5.5</v>
      </c>
      <c r="M22" s="37">
        <f t="shared" si="1"/>
        <v>37.400000000000006</v>
      </c>
    </row>
    <row r="23" spans="4:13" ht="12.75" outlineLevel="2">
      <c r="D23" s="4" t="s">
        <v>26</v>
      </c>
      <c r="E23" s="35">
        <v>2.1</v>
      </c>
      <c r="F23" s="36">
        <v>5.5</v>
      </c>
      <c r="G23" s="36">
        <v>5.5</v>
      </c>
      <c r="H23" s="36">
        <v>6</v>
      </c>
      <c r="I23" s="36">
        <v>6</v>
      </c>
      <c r="J23" s="36">
        <v>5.5</v>
      </c>
      <c r="K23" s="36">
        <v>5.5</v>
      </c>
      <c r="L23" s="36">
        <v>5.5</v>
      </c>
      <c r="M23" s="37">
        <f t="shared" si="1"/>
        <v>34.65</v>
      </c>
    </row>
    <row r="24" ht="12.75" outlineLevel="2"/>
    <row r="25" spans="1:16" ht="12.75" outlineLevel="1">
      <c r="A25" s="29">
        <v>3</v>
      </c>
      <c r="B25" s="29"/>
      <c r="C25" s="30" t="s">
        <v>27</v>
      </c>
      <c r="D25" s="30"/>
      <c r="E25" s="29"/>
      <c r="F25" s="30"/>
      <c r="G25" s="29">
        <v>1995</v>
      </c>
      <c r="H25" s="30">
        <v>1</v>
      </c>
      <c r="I25" s="31" t="s">
        <v>14</v>
      </c>
      <c r="J25" s="30"/>
      <c r="K25" s="30"/>
      <c r="L25" s="30"/>
      <c r="M25" s="30"/>
      <c r="N25" s="32">
        <f>SUM(M26:M31)</f>
        <v>178.75</v>
      </c>
      <c r="O25" s="33" t="s">
        <v>15</v>
      </c>
      <c r="P25" s="4"/>
    </row>
    <row r="26" spans="1:17" s="28" customFormat="1" ht="12.75">
      <c r="A26" s="1"/>
      <c r="B26" s="2"/>
      <c r="C26" s="34"/>
      <c r="D26" s="31" t="s">
        <v>28</v>
      </c>
      <c r="E26" s="35">
        <v>2.2</v>
      </c>
      <c r="F26" s="36">
        <v>5.5</v>
      </c>
      <c r="G26" s="36">
        <v>6</v>
      </c>
      <c r="H26" s="36">
        <v>6.5</v>
      </c>
      <c r="I26" s="36">
        <v>6.5</v>
      </c>
      <c r="J26" s="36">
        <v>6</v>
      </c>
      <c r="K26" s="36">
        <v>6</v>
      </c>
      <c r="L26" s="36">
        <v>6.5</v>
      </c>
      <c r="M26" s="37">
        <f aca="true" t="shared" si="2" ref="M26:M31">(SUM(F26:L26)-LARGE(F26:L26,1)-LARGE(F26:L26,2)-SMALL(F26:L26,1)-SMALL(F26:L26,2))*E26</f>
        <v>40.7</v>
      </c>
      <c r="N26" s="19"/>
      <c r="O26" s="8"/>
      <c r="P26" s="8"/>
      <c r="Q26" s="6"/>
    </row>
    <row r="27" spans="3:13" ht="12.75" outlineLevel="1">
      <c r="C27" s="34"/>
      <c r="D27" s="31" t="s">
        <v>24</v>
      </c>
      <c r="E27" s="35">
        <v>2.4</v>
      </c>
      <c r="F27" s="36">
        <v>5</v>
      </c>
      <c r="G27" s="36">
        <v>5.5</v>
      </c>
      <c r="H27" s="36">
        <v>5.5</v>
      </c>
      <c r="I27" s="36">
        <v>6</v>
      </c>
      <c r="J27" s="36">
        <v>5.5</v>
      </c>
      <c r="K27" s="36">
        <v>5.5</v>
      </c>
      <c r="L27" s="36">
        <v>6</v>
      </c>
      <c r="M27" s="37">
        <f t="shared" si="2"/>
        <v>39.6</v>
      </c>
    </row>
    <row r="28" spans="3:17" ht="12.75" outlineLevel="1">
      <c r="C28" s="34"/>
      <c r="D28" s="31" t="s">
        <v>18</v>
      </c>
      <c r="E28" s="35">
        <v>2.3</v>
      </c>
      <c r="F28" s="36">
        <v>1.5</v>
      </c>
      <c r="G28" s="36">
        <v>2.5</v>
      </c>
      <c r="H28" s="36">
        <v>1</v>
      </c>
      <c r="I28" s="36">
        <v>3.5</v>
      </c>
      <c r="J28" s="36">
        <v>1.5</v>
      </c>
      <c r="K28" s="36">
        <v>2</v>
      </c>
      <c r="L28" s="36">
        <v>2</v>
      </c>
      <c r="M28" s="37">
        <f t="shared" si="2"/>
        <v>12.649999999999999</v>
      </c>
      <c r="Q28" s="28"/>
    </row>
    <row r="29" spans="3:13" ht="12.75" outlineLevel="1">
      <c r="C29" s="34"/>
      <c r="D29" s="31" t="s">
        <v>25</v>
      </c>
      <c r="E29" s="35">
        <v>2.1</v>
      </c>
      <c r="F29" s="36">
        <v>3</v>
      </c>
      <c r="G29" s="36">
        <v>3.5</v>
      </c>
      <c r="H29" s="36">
        <v>4.5</v>
      </c>
      <c r="I29" s="36">
        <v>4</v>
      </c>
      <c r="J29" s="36">
        <v>4</v>
      </c>
      <c r="K29" s="36">
        <v>3.5</v>
      </c>
      <c r="L29" s="36">
        <v>3.5</v>
      </c>
      <c r="M29" s="37">
        <f t="shared" si="2"/>
        <v>23.1</v>
      </c>
    </row>
    <row r="30" spans="3:13" ht="12.75" outlineLevel="1">
      <c r="C30" s="34"/>
      <c r="D30" s="31" t="s">
        <v>29</v>
      </c>
      <c r="E30" s="35">
        <v>2.2</v>
      </c>
      <c r="F30" s="36">
        <v>4.5</v>
      </c>
      <c r="G30" s="36">
        <v>5</v>
      </c>
      <c r="H30" s="36">
        <v>4.5</v>
      </c>
      <c r="I30" s="36">
        <v>4.5</v>
      </c>
      <c r="J30" s="36">
        <v>4.5</v>
      </c>
      <c r="K30" s="36">
        <v>4</v>
      </c>
      <c r="L30" s="36">
        <v>5</v>
      </c>
      <c r="M30" s="37">
        <f t="shared" si="2"/>
        <v>29.700000000000003</v>
      </c>
    </row>
    <row r="31" spans="4:13" ht="12.75" outlineLevel="1">
      <c r="D31" s="4" t="s">
        <v>20</v>
      </c>
      <c r="E31" s="35">
        <v>2.2</v>
      </c>
      <c r="F31" s="36">
        <v>4.5</v>
      </c>
      <c r="G31" s="36">
        <v>5</v>
      </c>
      <c r="H31" s="36">
        <v>5.5</v>
      </c>
      <c r="I31" s="36">
        <v>5</v>
      </c>
      <c r="J31" s="36">
        <v>5</v>
      </c>
      <c r="K31" s="36">
        <v>4.5</v>
      </c>
      <c r="L31" s="36">
        <v>5</v>
      </c>
      <c r="M31" s="37">
        <f t="shared" si="2"/>
        <v>33</v>
      </c>
    </row>
    <row r="32" ht="12.75" outlineLevel="2"/>
    <row r="33" ht="12.75" outlineLevel="1"/>
    <row r="34" s="28" customFormat="1" ht="18.75">
      <c r="C34" s="38" t="s">
        <v>30</v>
      </c>
    </row>
    <row r="35" ht="12.75" outlineLevel="1"/>
    <row r="36" spans="1:16" ht="12.75" outlineLevel="1">
      <c r="A36" s="29">
        <v>1</v>
      </c>
      <c r="B36" s="29"/>
      <c r="C36" s="30" t="s">
        <v>31</v>
      </c>
      <c r="D36" s="30"/>
      <c r="E36" s="29"/>
      <c r="F36" s="30"/>
      <c r="G36" s="29">
        <v>1994</v>
      </c>
      <c r="H36" s="30" t="s">
        <v>32</v>
      </c>
      <c r="I36" s="31" t="s">
        <v>14</v>
      </c>
      <c r="J36" s="30"/>
      <c r="K36" s="30"/>
      <c r="L36" s="30"/>
      <c r="M36" s="30"/>
      <c r="N36" s="32">
        <f>SUM(M37:M41)</f>
        <v>147.85</v>
      </c>
      <c r="O36" s="33" t="s">
        <v>23</v>
      </c>
      <c r="P36" s="4"/>
    </row>
    <row r="37" spans="3:17" ht="12.75" outlineLevel="1">
      <c r="C37" s="34"/>
      <c r="D37" s="31" t="s">
        <v>33</v>
      </c>
      <c r="E37" s="35">
        <v>2.4</v>
      </c>
      <c r="F37" s="36">
        <v>3.5</v>
      </c>
      <c r="G37" s="36">
        <v>3.5</v>
      </c>
      <c r="H37" s="36">
        <v>5</v>
      </c>
      <c r="I37" s="36">
        <v>3.5</v>
      </c>
      <c r="J37" s="36">
        <v>3.5</v>
      </c>
      <c r="K37" s="36">
        <v>3.5</v>
      </c>
      <c r="L37" s="36">
        <v>3</v>
      </c>
      <c r="M37" s="37">
        <f>(SUM(F37:L37)-LARGE(F37:L37,1)-LARGE(F37:L37,2)-SMALL(F37:L37,1)-SMALL(F37:L37,2))*E37</f>
        <v>25.2</v>
      </c>
      <c r="N37" s="19"/>
      <c r="Q37" s="28"/>
    </row>
    <row r="38" spans="3:13" ht="12.75" outlineLevel="1">
      <c r="C38" s="34"/>
      <c r="D38" s="31" t="s">
        <v>29</v>
      </c>
      <c r="E38" s="35">
        <v>2.2</v>
      </c>
      <c r="F38" s="36">
        <v>4</v>
      </c>
      <c r="G38" s="36">
        <v>4.5</v>
      </c>
      <c r="H38" s="36">
        <v>5</v>
      </c>
      <c r="I38" s="36">
        <v>4</v>
      </c>
      <c r="J38" s="36">
        <v>4.5</v>
      </c>
      <c r="K38" s="36">
        <v>4.5</v>
      </c>
      <c r="L38" s="36">
        <v>4</v>
      </c>
      <c r="M38" s="37">
        <f>(SUM(F38:L38)-LARGE(F38:L38,1)-LARGE(F38:L38,2)-SMALL(F38:L38,1)-SMALL(F38:L38,2))*E38</f>
        <v>28.6</v>
      </c>
    </row>
    <row r="39" spans="3:13" ht="12.75" outlineLevel="1">
      <c r="C39" s="34"/>
      <c r="D39" s="31" t="s">
        <v>18</v>
      </c>
      <c r="E39" s="35">
        <v>2.3</v>
      </c>
      <c r="F39" s="36">
        <v>4.5</v>
      </c>
      <c r="G39" s="36">
        <v>4</v>
      </c>
      <c r="H39" s="36">
        <v>4.5</v>
      </c>
      <c r="I39" s="36">
        <v>4.5</v>
      </c>
      <c r="J39" s="36">
        <v>4.5</v>
      </c>
      <c r="K39" s="36">
        <v>4.5</v>
      </c>
      <c r="L39" s="36">
        <v>4.5</v>
      </c>
      <c r="M39" s="37">
        <f>(SUM(F39:L39)-LARGE(F39:L39,1)-LARGE(F39:L39,2)-SMALL(F39:L39,1)-SMALL(F39:L39,2))*E39</f>
        <v>31.049999999999997</v>
      </c>
    </row>
    <row r="40" spans="3:13" ht="12.75" outlineLevel="2">
      <c r="C40" s="34"/>
      <c r="D40" s="31" t="s">
        <v>25</v>
      </c>
      <c r="E40" s="35">
        <v>2.1</v>
      </c>
      <c r="F40" s="36">
        <v>4</v>
      </c>
      <c r="G40" s="36">
        <v>4</v>
      </c>
      <c r="H40" s="36">
        <v>4</v>
      </c>
      <c r="I40" s="36">
        <v>4.5</v>
      </c>
      <c r="J40" s="36">
        <v>4</v>
      </c>
      <c r="K40" s="36">
        <v>3.5</v>
      </c>
      <c r="L40" s="36">
        <v>3.5</v>
      </c>
      <c r="M40" s="37">
        <f>(SUM(F40:L40)-LARGE(F40:L40,1)-LARGE(F40:L40,2)-SMALL(F40:L40,1)-SMALL(F40:L40,2))*E40</f>
        <v>25.200000000000003</v>
      </c>
    </row>
    <row r="41" spans="3:13" ht="12.75" outlineLevel="1">
      <c r="C41" s="34"/>
      <c r="D41" s="31" t="s">
        <v>26</v>
      </c>
      <c r="E41" s="35">
        <v>2.1</v>
      </c>
      <c r="F41" s="36">
        <v>6</v>
      </c>
      <c r="G41" s="36">
        <v>6</v>
      </c>
      <c r="H41" s="36">
        <v>6</v>
      </c>
      <c r="I41" s="36">
        <v>6.5</v>
      </c>
      <c r="J41" s="36">
        <v>7</v>
      </c>
      <c r="K41" s="36">
        <v>6</v>
      </c>
      <c r="L41" s="36">
        <v>6</v>
      </c>
      <c r="M41" s="37">
        <f>(SUM(F41:L41)-LARGE(F41:L41,1)-LARGE(F41:L41,2)-SMALL(F41:L41,1)-SMALL(F41:L41,2))*E41</f>
        <v>37.800000000000004</v>
      </c>
    </row>
    <row r="42" spans="1:17" s="28" customFormat="1" ht="12.75">
      <c r="A42" s="1"/>
      <c r="B42" s="2"/>
      <c r="C42" s="6"/>
      <c r="D42" s="4"/>
      <c r="E42" s="5"/>
      <c r="F42" s="6"/>
      <c r="G42" s="1"/>
      <c r="H42" s="7"/>
      <c r="I42" s="6"/>
      <c r="J42" s="6"/>
      <c r="K42" s="6"/>
      <c r="L42" s="6"/>
      <c r="M42" s="6"/>
      <c r="N42" s="6"/>
      <c r="O42" s="8"/>
      <c r="P42" s="8"/>
      <c r="Q42" s="6"/>
    </row>
    <row r="43" ht="12.75" outlineLevel="1"/>
    <row r="44" ht="12.75" outlineLevel="1"/>
    <row r="45" ht="12.75" outlineLevel="1"/>
    <row r="46" ht="12.75" outlineLevel="1"/>
    <row r="47" ht="12.75" outlineLevel="1"/>
    <row r="48" ht="12.75" outlineLevel="2"/>
    <row r="49" ht="12.75" outlineLevel="1"/>
    <row r="50" s="28" customFormat="1" ht="12.75"/>
    <row r="51" ht="12.75" outlineLevel="1"/>
    <row r="52" ht="12.75" outlineLevel="1"/>
    <row r="53" ht="12.75" outlineLevel="1"/>
    <row r="54" ht="12.75" outlineLevel="1"/>
    <row r="55" ht="12.75" outlineLevel="1"/>
    <row r="56" ht="12.75" outlineLevel="2"/>
    <row r="57" ht="12.75" outlineLevel="1"/>
    <row r="58" s="28" customFormat="1" ht="12.75"/>
    <row r="59" ht="12.75" outlineLevel="1"/>
    <row r="60" ht="12.75" outlineLevel="1"/>
    <row r="61" ht="12.75" outlineLevel="1"/>
    <row r="62" ht="12.75" outlineLevel="1"/>
    <row r="63" ht="12.75" outlineLevel="1"/>
    <row r="64" ht="12.75" outlineLevel="2"/>
    <row r="65" ht="12.75" outlineLevel="1"/>
    <row r="66" s="28" customFormat="1" ht="12.75"/>
    <row r="67" ht="12.75" outlineLevel="1"/>
    <row r="68" ht="12.75" outlineLevel="1"/>
    <row r="69" ht="12.75" outlineLevel="1"/>
    <row r="70" ht="12.75" outlineLevel="1"/>
    <row r="71" ht="12.75" outlineLevel="1"/>
    <row r="72" ht="12.75" outlineLevel="2"/>
    <row r="73" ht="12.75" outlineLevel="1"/>
    <row r="74" s="28" customFormat="1" ht="12.75"/>
    <row r="75" ht="12.75" outlineLevel="1"/>
    <row r="76" ht="12.75" outlineLevel="1"/>
    <row r="77" ht="12.75" outlineLevel="1"/>
    <row r="78" ht="12.75" outlineLevel="1"/>
    <row r="79" ht="12.75" outlineLevel="1"/>
    <row r="80" ht="12.75" outlineLevel="2"/>
    <row r="81" ht="12.75" outlineLevel="1"/>
    <row r="82" s="28" customFormat="1" ht="12.75"/>
    <row r="83" ht="12.75" outlineLevel="1"/>
    <row r="84" ht="12.75" outlineLevel="1"/>
    <row r="85" ht="12.75" outlineLevel="1"/>
    <row r="86" ht="12.75" outlineLevel="1"/>
    <row r="87" ht="12.75" outlineLevel="1"/>
    <row r="88" ht="12.75" outlineLevel="2"/>
    <row r="89" ht="12.75" outlineLevel="2"/>
    <row r="90" ht="12.75" outlineLevel="1"/>
    <row r="91" s="28" customFormat="1" ht="12.75"/>
    <row r="92" ht="12.75" outlineLevel="1"/>
    <row r="93" ht="12.75" outlineLevel="1"/>
    <row r="94" ht="12.75" outlineLevel="1"/>
    <row r="95" ht="12.75" outlineLevel="1"/>
    <row r="96" ht="12.75" outlineLevel="1"/>
    <row r="97" ht="12.75" outlineLevel="2"/>
    <row r="98" ht="12.75" outlineLevel="1"/>
    <row r="99" s="28" customFormat="1" ht="12.75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2"/>
    <row r="106" ht="12.75" outlineLevel="1"/>
    <row r="107" s="28" customFormat="1" ht="12.75"/>
    <row r="108" ht="12.75" outlineLevel="1"/>
    <row r="109" ht="12.75" outlineLevel="1"/>
    <row r="110" ht="12.75" outlineLevel="1"/>
    <row r="111" ht="12.75" outlineLevel="1"/>
    <row r="112" ht="12.75" outlineLevel="1"/>
    <row r="113" ht="12.75" outlineLevel="2"/>
    <row r="114" ht="12.75" outlineLevel="1"/>
    <row r="115" s="28" customFormat="1" ht="12.75"/>
    <row r="116" ht="12.75" outlineLevel="1"/>
    <row r="117" ht="12.75" outlineLevel="1"/>
    <row r="118" ht="12.75" outlineLevel="1"/>
    <row r="119" ht="12.75" outlineLevel="1"/>
    <row r="120" ht="12.75" outlineLevel="1"/>
    <row r="121" ht="12.75" outlineLevel="2"/>
    <row r="122" ht="12.75" outlineLevel="1"/>
    <row r="123" s="28" customFormat="1" ht="12.75"/>
    <row r="124" ht="12.75" outlineLevel="1"/>
    <row r="125" ht="12.75" outlineLevel="1"/>
    <row r="126" ht="12.75" outlineLevel="1"/>
    <row r="127" ht="12.75" outlineLevel="1"/>
    <row r="128" ht="12.75" outlineLevel="1"/>
    <row r="129" ht="12.75" outlineLevel="2"/>
    <row r="130" ht="12.75" outlineLevel="1"/>
    <row r="131" spans="1:16" s="28" customFormat="1" ht="12.75">
      <c r="A131" s="29"/>
      <c r="B131" s="29"/>
      <c r="C131" s="30"/>
      <c r="D131" s="30"/>
      <c r="E131" s="29"/>
      <c r="F131" s="30"/>
      <c r="G131" s="29"/>
      <c r="H131" s="30"/>
      <c r="I131" s="31"/>
      <c r="J131" s="30"/>
      <c r="K131" s="30"/>
      <c r="L131" s="30"/>
      <c r="M131" s="30"/>
      <c r="N131" s="37"/>
      <c r="O131" s="33"/>
      <c r="P131" s="4"/>
    </row>
    <row r="132" spans="3:14" ht="12.75" outlineLevel="1">
      <c r="C132" s="34"/>
      <c r="D132" s="31"/>
      <c r="E132" s="35"/>
      <c r="F132" s="36"/>
      <c r="G132" s="36"/>
      <c r="H132" s="36"/>
      <c r="I132" s="36"/>
      <c r="J132" s="36"/>
      <c r="K132" s="36"/>
      <c r="L132" s="36"/>
      <c r="M132" s="37"/>
      <c r="N132" s="19"/>
    </row>
    <row r="133" spans="3:13" ht="12.75" outlineLevel="1">
      <c r="C133" s="34"/>
      <c r="D133" s="31"/>
      <c r="E133" s="35"/>
      <c r="F133" s="36"/>
      <c r="G133" s="36"/>
      <c r="H133" s="36"/>
      <c r="I133" s="36"/>
      <c r="J133" s="36"/>
      <c r="K133" s="36"/>
      <c r="L133" s="36"/>
      <c r="M133" s="37"/>
    </row>
    <row r="134" ht="12.75" outlineLevel="1"/>
    <row r="135" ht="12.75" outlineLevel="1"/>
    <row r="136" ht="12.75" outlineLevel="1"/>
    <row r="137" ht="12.75" outlineLevel="2"/>
    <row r="138" ht="12.75" outlineLevel="1"/>
    <row r="139" s="28" customFormat="1" ht="12.75"/>
    <row r="140" ht="12.75" outlineLevel="1"/>
    <row r="141" ht="12.75" outlineLevel="1"/>
    <row r="142" ht="12.75" outlineLevel="1"/>
    <row r="143" ht="12.75" outlineLevel="1"/>
    <row r="144" ht="12.75" outlineLevel="1"/>
    <row r="145" ht="12.75" outlineLevel="2"/>
    <row r="146" ht="12.75" outlineLevel="1"/>
    <row r="147" s="28" customFormat="1" ht="12.75"/>
    <row r="148" ht="12.75" outlineLevel="1"/>
    <row r="149" ht="12.75" outlineLevel="1"/>
    <row r="150" ht="12.75" outlineLevel="1"/>
    <row r="151" ht="12.75" outlineLevel="1"/>
    <row r="152" ht="12.75" outlineLevel="1"/>
    <row r="153" ht="12.75" outlineLevel="2"/>
    <row r="154" ht="12.75" outlineLevel="1"/>
    <row r="155" s="28" customFormat="1" ht="12.75"/>
    <row r="156" ht="12.75" outlineLevel="1"/>
    <row r="157" ht="12.75" outlineLevel="1"/>
    <row r="158" ht="12.75" outlineLevel="1"/>
    <row r="159" ht="12.75" outlineLevel="1"/>
    <row r="160" ht="12.75" outlineLevel="1"/>
    <row r="161" ht="12.75" outlineLevel="2"/>
    <row r="162" ht="12.75" outlineLevel="1"/>
    <row r="163" s="28" customFormat="1" ht="12.75"/>
    <row r="164" ht="12.75" outlineLevel="1"/>
    <row r="165" ht="12.75" outlineLevel="1"/>
    <row r="166" ht="12.75" outlineLevel="1"/>
    <row r="167" ht="12.75" outlineLevel="1"/>
    <row r="168" ht="12.75" outlineLevel="1"/>
    <row r="169" ht="12.75" outlineLevel="2"/>
    <row r="170" ht="12.75" outlineLevel="1"/>
    <row r="171" s="28" customFormat="1" ht="12.75"/>
    <row r="172" ht="12.75" outlineLevel="1"/>
    <row r="173" ht="12.75" outlineLevel="1"/>
    <row r="174" ht="12.75" outlineLevel="1"/>
    <row r="175" ht="12.75" outlineLevel="1"/>
    <row r="176" ht="12.75" outlineLevel="1"/>
    <row r="177" ht="12.75" outlineLevel="2"/>
    <row r="178" ht="12.75" outlineLevel="1"/>
    <row r="179" s="28" customFormat="1" ht="12.75"/>
    <row r="180" ht="12.75" outlineLevel="1"/>
    <row r="181" ht="12.75" outlineLevel="1"/>
    <row r="182" ht="12.75" outlineLevel="1"/>
    <row r="183" ht="12.75" outlineLevel="1"/>
    <row r="184" ht="12.75" outlineLevel="1"/>
    <row r="185" ht="12.75" outlineLevel="2"/>
    <row r="186" ht="12.75" outlineLevel="1"/>
    <row r="187" s="28" customFormat="1" ht="12.75"/>
    <row r="188" ht="12.75" outlineLevel="1"/>
    <row r="189" ht="12.75" outlineLevel="1"/>
    <row r="190" ht="12.75" outlineLevel="1"/>
    <row r="191" ht="12.75" outlineLevel="1"/>
    <row r="192" ht="12.75" outlineLevel="1"/>
    <row r="193" ht="12.75" outlineLevel="2"/>
    <row r="194" ht="12.75" outlineLevel="1"/>
  </sheetData>
  <mergeCells count="11">
    <mergeCell ref="Q5:Q6"/>
    <mergeCell ref="R5:R6"/>
    <mergeCell ref="P5:P6"/>
    <mergeCell ref="N5:N6"/>
    <mergeCell ref="O5:O6"/>
    <mergeCell ref="E5:E6"/>
    <mergeCell ref="M5:M6"/>
    <mergeCell ref="A5:A6"/>
    <mergeCell ref="B5:B6"/>
    <mergeCell ref="C5:C6"/>
    <mergeCell ref="D5:D6"/>
  </mergeCells>
  <printOptions/>
  <pageMargins left="0.3937007874015748" right="0" top="1.3779527559055118" bottom="0.5905511811023623" header="0.1968503937007874" footer="0.31496062992125984"/>
  <pageSetup fitToHeight="2" horizontalDpi="360" verticalDpi="360" orientation="portrait" paperSize="9" scale="75" r:id="rId1"/>
  <headerFooter alignWithMargins="0">
    <oddHeader>&amp;C&amp;"Arial,полужирный"Комитет по физической культуре и спорту Санкт-Петербургу
Спортивная Федерация прыжков в воду Санкт-Петербурга
&amp;12Первенство Санкт-Петербурга по прыжкам в воду
&amp;10Бассейн СКА
18 - 25 февраля 2009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&amp; Рома</dc:creator>
  <cp:keywords/>
  <dc:description/>
  <cp:lastModifiedBy>Мама &amp; Рома</cp:lastModifiedBy>
  <dcterms:created xsi:type="dcterms:W3CDTF">2009-03-04T18:11:09Z</dcterms:created>
  <dcterms:modified xsi:type="dcterms:W3CDTF">2009-03-04T18:19:58Z</dcterms:modified>
  <cp:category/>
  <cp:version/>
  <cp:contentType/>
  <cp:contentStatus/>
</cp:coreProperties>
</file>