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5" activeTab="2"/>
  </bookViews>
  <sheets>
    <sheet name="Planform" sheetId="1" r:id="rId1"/>
    <sheet name="3m" sheetId="2" r:id="rId2"/>
    <sheet name="1m" sheetId="3" r:id="rId3"/>
  </sheets>
  <definedNames/>
  <calcPr fullCalcOnLoad="1"/>
</workbook>
</file>

<file path=xl/sharedStrings.xml><?xml version="1.0" encoding="utf-8"?>
<sst xmlns="http://schemas.openxmlformats.org/spreadsheetml/2006/main" count="312" uniqueCount="94">
  <si>
    <t>Р Е З У Л Ь Т А Т Ы</t>
  </si>
  <si>
    <t>RESULTS</t>
  </si>
  <si>
    <t>3M SPRINGBOARD</t>
  </si>
  <si>
    <t>Место</t>
  </si>
  <si>
    <t>Ф.И.</t>
  </si>
  <si>
    <t>D.D.</t>
  </si>
  <si>
    <t>Г.р.</t>
  </si>
  <si>
    <t>Разр.</t>
  </si>
  <si>
    <t>Территория</t>
  </si>
  <si>
    <t>club, country</t>
  </si>
  <si>
    <t>Результ.</t>
  </si>
  <si>
    <t>Тренер</t>
  </si>
  <si>
    <t>place</t>
  </si>
  <si>
    <t>name, surname</t>
  </si>
  <si>
    <t>К.Т.</t>
  </si>
  <si>
    <t>total</t>
  </si>
  <si>
    <t>105B</t>
  </si>
  <si>
    <t>405C</t>
  </si>
  <si>
    <t>205C</t>
  </si>
  <si>
    <t>5233D</t>
  </si>
  <si>
    <t>105C</t>
  </si>
  <si>
    <t>403B</t>
  </si>
  <si>
    <t>203C</t>
  </si>
  <si>
    <t>303C</t>
  </si>
  <si>
    <t>201B</t>
  </si>
  <si>
    <t>5132D</t>
  </si>
  <si>
    <t>Данюков Р.В.</t>
  </si>
  <si>
    <t>203B</t>
  </si>
  <si>
    <t>403C</t>
  </si>
  <si>
    <t>301B</t>
  </si>
  <si>
    <t>201C</t>
  </si>
  <si>
    <t>301C</t>
  </si>
  <si>
    <t>103B</t>
  </si>
  <si>
    <t>5231D</t>
  </si>
  <si>
    <t>Кайзер И.М.</t>
  </si>
  <si>
    <t>Менгден Т.В.</t>
  </si>
  <si>
    <t>401B</t>
  </si>
  <si>
    <t>Ольшевская Е.З.</t>
  </si>
  <si>
    <t>ВЫШКА</t>
  </si>
  <si>
    <t>PLATFORM</t>
  </si>
  <si>
    <t>Вып.разряд</t>
  </si>
  <si>
    <t>Grade</t>
  </si>
  <si>
    <t>Невская Волна, Спб</t>
  </si>
  <si>
    <t>Данюкова С.О.</t>
  </si>
  <si>
    <t>Пенза СДЮСШОР</t>
  </si>
  <si>
    <t>Макаренко А.А.</t>
  </si>
  <si>
    <t>612B</t>
  </si>
  <si>
    <t>101B</t>
  </si>
  <si>
    <t>ДЕВУШКИ ГРУППА В</t>
  </si>
  <si>
    <t>GIRLS B</t>
  </si>
  <si>
    <t>Кукушкина Елизавета</t>
  </si>
  <si>
    <t>Elizaveta Kukushkina</t>
  </si>
  <si>
    <t>5237D</t>
  </si>
  <si>
    <t>Быковская Ольга</t>
  </si>
  <si>
    <t>Olga Bykovskaya</t>
  </si>
  <si>
    <t>Канярова Карина</t>
  </si>
  <si>
    <t>Karina Kanyarova</t>
  </si>
  <si>
    <t>Шмитова Тамара</t>
  </si>
  <si>
    <t>Tamara Shmitova</t>
  </si>
  <si>
    <t>614B</t>
  </si>
  <si>
    <t>Кораблёва Анастасия</t>
  </si>
  <si>
    <t>Anastasiya Korableva</t>
  </si>
  <si>
    <t>ТРАМПЛИН 1 МЕТР</t>
  </si>
  <si>
    <t>1M SPRINGBOARD</t>
  </si>
  <si>
    <t>104C</t>
  </si>
  <si>
    <t>5122D</t>
  </si>
  <si>
    <t>MEDVESCAK, CRO</t>
  </si>
  <si>
    <t>Sanda Donoval</t>
  </si>
  <si>
    <t>201A</t>
  </si>
  <si>
    <t>ТРАМПЛИН 3 МЕТРА</t>
  </si>
  <si>
    <t>5211A</t>
  </si>
  <si>
    <t>401A</t>
  </si>
  <si>
    <t>303B</t>
  </si>
  <si>
    <t>СДЮШОР ЭКРАН-Ижорец, Спб</t>
  </si>
  <si>
    <t>Широкова Т.В.</t>
  </si>
  <si>
    <t>Невская Волна</t>
  </si>
  <si>
    <t>СПб</t>
  </si>
  <si>
    <t>5235D</t>
  </si>
  <si>
    <t>Курач Ксения</t>
  </si>
  <si>
    <t>СДЮШОР Экран-Ижорец СПб</t>
  </si>
  <si>
    <t>Ksenia Kurah</t>
  </si>
  <si>
    <t>Вераксо Евгения</t>
  </si>
  <si>
    <t>СДЮСШОР "Юность" Екатеринбург</t>
  </si>
  <si>
    <t>Evgenia Verakso</t>
  </si>
  <si>
    <t>5225D</t>
  </si>
  <si>
    <t>5221D</t>
  </si>
  <si>
    <t>Пейппо Ноора</t>
  </si>
  <si>
    <t>Harveli, FIN</t>
  </si>
  <si>
    <t>Mariana Huyanen</t>
  </si>
  <si>
    <t>Noora Peippo</t>
  </si>
  <si>
    <t>Родбинич Люсия</t>
  </si>
  <si>
    <t>Lucija Rodbinic</t>
  </si>
  <si>
    <t>СДЮСШОР «Юность», Екатеринбург</t>
  </si>
  <si>
    <t>Evgenia Verasko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</si>
</sst>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33" applyFont="1" applyAlignment="1">
      <alignment horizontal="center"/>
      <protection/>
    </xf>
    <xf numFmtId="14" fontId="20" fillId="0" borderId="0" xfId="54" applyNumberFormat="1" applyFont="1" applyAlignment="1">
      <alignment horizontal="left"/>
      <protection/>
    </xf>
    <xf numFmtId="0" fontId="19" fillId="0" borderId="0" xfId="33" applyFont="1">
      <alignment/>
      <protection/>
    </xf>
    <xf numFmtId="0" fontId="21" fillId="0" borderId="0" xfId="33" applyFont="1">
      <alignment/>
      <protection/>
    </xf>
    <xf numFmtId="0" fontId="21" fillId="0" borderId="0" xfId="33" applyFont="1" applyAlignment="1">
      <alignment horizontal="center"/>
      <protection/>
    </xf>
    <xf numFmtId="0" fontId="19" fillId="0" borderId="0" xfId="33" applyFont="1" applyAlignment="1">
      <alignment horizontal="left"/>
      <protection/>
    </xf>
    <xf numFmtId="0" fontId="22" fillId="0" borderId="0" xfId="33" applyFont="1" applyAlignment="1">
      <alignment horizontal="left" wrapText="1"/>
      <protection/>
    </xf>
    <xf numFmtId="0" fontId="23" fillId="0" borderId="0" xfId="33" applyFont="1">
      <alignment/>
      <protection/>
    </xf>
    <xf numFmtId="0" fontId="24" fillId="0" borderId="0" xfId="33" applyFont="1">
      <alignment/>
      <protection/>
    </xf>
    <xf numFmtId="0" fontId="24" fillId="0" borderId="0" xfId="33" applyFont="1" applyAlignment="1">
      <alignment horizontal="center"/>
      <protection/>
    </xf>
    <xf numFmtId="0" fontId="23" fillId="0" borderId="0" xfId="33" applyFont="1" applyAlignment="1">
      <alignment horizontal="left"/>
      <protection/>
    </xf>
    <xf numFmtId="0" fontId="23" fillId="0" borderId="0" xfId="34" applyFont="1" applyBorder="1">
      <alignment/>
      <protection/>
    </xf>
    <xf numFmtId="0" fontId="25" fillId="0" borderId="0" xfId="34" applyFont="1" applyBorder="1">
      <alignment/>
      <protection/>
    </xf>
    <xf numFmtId="0" fontId="20" fillId="0" borderId="0" xfId="54" applyFont="1" applyBorder="1" applyAlignment="1">
      <alignment horizontal="center"/>
      <protection/>
    </xf>
    <xf numFmtId="0" fontId="24" fillId="0" borderId="0" xfId="34" applyFont="1" applyBorder="1">
      <alignment/>
      <protection/>
    </xf>
    <xf numFmtId="0" fontId="25" fillId="0" borderId="0" xfId="34" applyFont="1" applyBorder="1" applyAlignment="1">
      <alignment horizontal="center"/>
      <protection/>
    </xf>
    <xf numFmtId="0" fontId="21" fillId="0" borderId="10" xfId="34" applyFont="1" applyBorder="1" applyAlignment="1">
      <alignment horizontal="center"/>
      <protection/>
    </xf>
    <xf numFmtId="0" fontId="21" fillId="0" borderId="10" xfId="34" applyFont="1" applyBorder="1" applyAlignment="1">
      <alignment horizontal="left"/>
      <protection/>
    </xf>
    <xf numFmtId="164" fontId="21" fillId="0" borderId="10" xfId="34" applyNumberFormat="1" applyFont="1" applyBorder="1" applyAlignment="1">
      <alignment horizontal="left"/>
      <protection/>
    </xf>
    <xf numFmtId="0" fontId="26" fillId="0" borderId="10" xfId="33" applyFont="1" applyBorder="1">
      <alignment/>
      <protection/>
    </xf>
    <xf numFmtId="0" fontId="21" fillId="0" borderId="10" xfId="33" applyFont="1" applyBorder="1">
      <alignment/>
      <protection/>
    </xf>
    <xf numFmtId="0" fontId="27" fillId="0" borderId="10" xfId="0" applyFont="1" applyBorder="1" applyAlignment="1">
      <alignment wrapText="1"/>
    </xf>
    <xf numFmtId="0" fontId="26" fillId="0" borderId="0" xfId="33" applyFont="1">
      <alignment/>
      <protection/>
    </xf>
    <xf numFmtId="0" fontId="27" fillId="0" borderId="11" xfId="0" applyFont="1" applyBorder="1" applyAlignment="1">
      <alignment/>
    </xf>
    <xf numFmtId="0" fontId="26" fillId="0" borderId="11" xfId="33" applyFont="1" applyBorder="1" applyAlignment="1">
      <alignment horizontal="center"/>
      <protection/>
    </xf>
    <xf numFmtId="0" fontId="19" fillId="0" borderId="11" xfId="33" applyFont="1" applyBorder="1">
      <alignment/>
      <protection/>
    </xf>
    <xf numFmtId="0" fontId="22" fillId="0" borderId="11" xfId="33" applyFont="1" applyBorder="1">
      <alignment/>
      <protection/>
    </xf>
    <xf numFmtId="0" fontId="27" fillId="0" borderId="0" xfId="0" applyFont="1" applyBorder="1" applyAlignment="1">
      <alignment/>
    </xf>
    <xf numFmtId="0" fontId="26" fillId="0" borderId="0" xfId="33" applyFont="1" applyBorder="1" applyAlignment="1">
      <alignment horizontal="center"/>
      <protection/>
    </xf>
    <xf numFmtId="0" fontId="19" fillId="0" borderId="0" xfId="33" applyFont="1" applyBorder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2" fontId="25" fillId="0" borderId="0" xfId="34" applyNumberFormat="1" applyFont="1" applyAlignment="1">
      <alignment horizontal="center"/>
      <protection/>
    </xf>
    <xf numFmtId="2" fontId="21" fillId="0" borderId="0" xfId="33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2" fontId="21" fillId="0" borderId="0" xfId="33" applyNumberFormat="1" applyFont="1" applyBorder="1" applyAlignment="1">
      <alignment horizontal="center"/>
      <protection/>
    </xf>
    <xf numFmtId="2" fontId="32" fillId="0" borderId="0" xfId="0" applyNumberFormat="1" applyFont="1" applyAlignment="1">
      <alignment/>
    </xf>
    <xf numFmtId="164" fontId="27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22" fillId="0" borderId="0" xfId="3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 метр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4"/>
  <sheetViews>
    <sheetView zoomScalePageLayoutView="0" workbookViewId="0" topLeftCell="A1">
      <selection activeCell="AA65" sqref="AA65"/>
    </sheetView>
  </sheetViews>
  <sheetFormatPr defaultColWidth="9.140625" defaultRowHeight="12.75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2.2812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38</v>
      </c>
      <c r="C6" s="14"/>
      <c r="D6" s="14"/>
      <c r="E6" s="15"/>
      <c r="F6" s="14"/>
      <c r="G6" s="14"/>
      <c r="H6" s="14"/>
      <c r="I6" s="10" t="s">
        <v>48</v>
      </c>
      <c r="V6" s="8"/>
    </row>
    <row r="7" spans="1:22" s="4" customFormat="1" ht="15" customHeight="1">
      <c r="A7" s="2"/>
      <c r="B7" s="16" t="s">
        <v>39</v>
      </c>
      <c r="C7" s="9"/>
      <c r="D7" s="14"/>
      <c r="E7" s="17"/>
      <c r="F7" s="14"/>
      <c r="G7" s="14"/>
      <c r="H7" s="14"/>
      <c r="I7" s="10" t="s">
        <v>49</v>
      </c>
      <c r="V7" s="8"/>
    </row>
    <row r="8" spans="1:23" s="24" customFormat="1" ht="12">
      <c r="A8" s="18" t="s">
        <v>3</v>
      </c>
      <c r="B8" s="18"/>
      <c r="C8" s="19" t="s">
        <v>4</v>
      </c>
      <c r="D8" s="20"/>
      <c r="E8" s="18" t="s">
        <v>5</v>
      </c>
      <c r="F8" s="19" t="s">
        <v>6</v>
      </c>
      <c r="G8" s="20" t="s">
        <v>7</v>
      </c>
      <c r="H8" s="19" t="s">
        <v>8</v>
      </c>
      <c r="I8" s="19"/>
      <c r="J8" s="19"/>
      <c r="K8" s="19" t="s">
        <v>9</v>
      </c>
      <c r="L8" s="19"/>
      <c r="M8" s="21"/>
      <c r="N8" s="21"/>
      <c r="O8" s="21"/>
      <c r="P8" s="20"/>
      <c r="Q8" s="18" t="s">
        <v>10</v>
      </c>
      <c r="R8" s="18"/>
      <c r="S8" s="18"/>
      <c r="T8" s="22" t="s">
        <v>40</v>
      </c>
      <c r="U8" s="23" t="s">
        <v>11</v>
      </c>
      <c r="V8" s="21"/>
      <c r="W8" s="21"/>
    </row>
    <row r="9" spans="1:23" s="4" customFormat="1" ht="12.75">
      <c r="A9" s="25" t="s">
        <v>12</v>
      </c>
      <c r="B9" s="25"/>
      <c r="C9" s="25" t="s">
        <v>13</v>
      </c>
      <c r="D9" s="25"/>
      <c r="E9" s="26" t="s">
        <v>14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 t="s">
        <v>15</v>
      </c>
      <c r="R9" s="26"/>
      <c r="S9" s="26"/>
      <c r="T9" s="27" t="s">
        <v>41</v>
      </c>
      <c r="U9" s="28"/>
      <c r="V9" s="27"/>
      <c r="W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U10" s="50"/>
      <c r="V10" s="31"/>
      <c r="W10" s="31"/>
      <c r="X10" s="31"/>
    </row>
    <row r="11" spans="1:21" s="36" customFormat="1" ht="15">
      <c r="A11" s="33">
        <v>1</v>
      </c>
      <c r="B11" s="34"/>
      <c r="C11" s="35" t="s">
        <v>50</v>
      </c>
      <c r="E11" s="37"/>
      <c r="F11" s="35">
        <v>1998</v>
      </c>
      <c r="G11" s="38"/>
      <c r="H11" s="35" t="s">
        <v>42</v>
      </c>
      <c r="Q11" s="40">
        <f>SUM(M12:M19)</f>
        <v>293.95</v>
      </c>
      <c r="R11" s="41"/>
      <c r="S11" s="41"/>
      <c r="U11" s="36" t="s">
        <v>43</v>
      </c>
    </row>
    <row r="12" spans="1:22" ht="15">
      <c r="A12" s="33"/>
      <c r="B12" s="34"/>
      <c r="C12" s="38" t="s">
        <v>51</v>
      </c>
      <c r="D12" s="43" t="s">
        <v>21</v>
      </c>
      <c r="E12" s="44">
        <v>2</v>
      </c>
      <c r="F12" s="45">
        <v>6.5</v>
      </c>
      <c r="G12" s="45">
        <v>6</v>
      </c>
      <c r="H12" s="45">
        <v>6.5</v>
      </c>
      <c r="I12" s="45">
        <v>6.5</v>
      </c>
      <c r="J12" s="45">
        <v>6.5</v>
      </c>
      <c r="K12" s="45">
        <v>7</v>
      </c>
      <c r="L12" s="45">
        <v>6.5</v>
      </c>
      <c r="M12" s="46">
        <f aca="true" t="shared" si="0" ref="M12:M18">(SUM(F12:L12)-LARGE(F12:L12,1)-LARGE(F12:L12,2)-SMALL(F12:L12,1)-SMALL(F12:L12,2))*E12</f>
        <v>39</v>
      </c>
      <c r="Q12" s="47">
        <v>333.4</v>
      </c>
      <c r="R12" s="47"/>
      <c r="S12" s="47"/>
      <c r="U12" s="36" t="s">
        <v>26</v>
      </c>
      <c r="V12" s="36"/>
    </row>
    <row r="13" spans="1:22" ht="15">
      <c r="A13" s="33"/>
      <c r="B13" s="34"/>
      <c r="C13" s="42"/>
      <c r="D13" s="43" t="s">
        <v>46</v>
      </c>
      <c r="E13" s="44">
        <v>1.9</v>
      </c>
      <c r="F13" s="45">
        <v>7</v>
      </c>
      <c r="G13" s="45">
        <v>7</v>
      </c>
      <c r="H13" s="45">
        <v>7.5</v>
      </c>
      <c r="I13" s="45">
        <v>7.5</v>
      </c>
      <c r="J13" s="45">
        <v>7</v>
      </c>
      <c r="K13" s="45">
        <v>8</v>
      </c>
      <c r="L13" s="45">
        <v>6.5</v>
      </c>
      <c r="M13" s="46">
        <f t="shared" si="0"/>
        <v>40.85</v>
      </c>
      <c r="Q13" s="47">
        <v>333.4</v>
      </c>
      <c r="R13" s="47"/>
      <c r="S13" s="47"/>
      <c r="U13" s="36"/>
      <c r="V13" s="36"/>
    </row>
    <row r="14" spans="1:22" ht="15">
      <c r="A14" s="33"/>
      <c r="B14" s="34"/>
      <c r="C14" s="42"/>
      <c r="D14" s="43" t="s">
        <v>24</v>
      </c>
      <c r="E14" s="48">
        <v>1.8</v>
      </c>
      <c r="F14" s="45">
        <v>8</v>
      </c>
      <c r="G14" s="45">
        <v>8.5</v>
      </c>
      <c r="H14" s="45">
        <v>8</v>
      </c>
      <c r="I14" s="45">
        <v>7.5</v>
      </c>
      <c r="J14" s="45">
        <v>8</v>
      </c>
      <c r="K14" s="45">
        <v>8</v>
      </c>
      <c r="L14" s="45">
        <v>7.5</v>
      </c>
      <c r="M14" s="46">
        <f t="shared" si="0"/>
        <v>43.2</v>
      </c>
      <c r="Q14" s="47">
        <v>333.4</v>
      </c>
      <c r="R14" s="47"/>
      <c r="S14" s="47"/>
      <c r="U14" s="36"/>
      <c r="V14" s="36"/>
    </row>
    <row r="15" spans="1:22" ht="15">
      <c r="A15" s="33"/>
      <c r="B15" s="34"/>
      <c r="C15" s="42"/>
      <c r="D15" s="43" t="s">
        <v>29</v>
      </c>
      <c r="E15" s="44">
        <v>1.9</v>
      </c>
      <c r="F15" s="45">
        <v>6</v>
      </c>
      <c r="G15" s="45">
        <v>6.5</v>
      </c>
      <c r="H15" s="45">
        <v>6</v>
      </c>
      <c r="I15" s="45">
        <v>6.5</v>
      </c>
      <c r="J15" s="45">
        <v>5.5</v>
      </c>
      <c r="K15" s="45">
        <v>6.5</v>
      </c>
      <c r="L15" s="45">
        <v>5.5</v>
      </c>
      <c r="M15" s="46">
        <f t="shared" si="0"/>
        <v>35.15</v>
      </c>
      <c r="Q15" s="47">
        <v>333.4</v>
      </c>
      <c r="R15" s="47"/>
      <c r="S15" s="47"/>
      <c r="U15" s="36"/>
      <c r="V15" s="36"/>
    </row>
    <row r="16" spans="1:22" ht="15">
      <c r="A16" s="33"/>
      <c r="B16" s="34"/>
      <c r="C16" s="42"/>
      <c r="D16" s="43" t="s">
        <v>16</v>
      </c>
      <c r="E16" s="44">
        <v>2.6</v>
      </c>
      <c r="F16" s="45">
        <v>6</v>
      </c>
      <c r="G16" s="45">
        <v>6</v>
      </c>
      <c r="H16" s="45">
        <v>6</v>
      </c>
      <c r="I16" s="45">
        <v>6</v>
      </c>
      <c r="J16" s="45">
        <v>7</v>
      </c>
      <c r="K16" s="45">
        <v>5</v>
      </c>
      <c r="L16" s="45">
        <v>5</v>
      </c>
      <c r="M16" s="46">
        <f t="shared" si="0"/>
        <v>46.800000000000004</v>
      </c>
      <c r="Q16" s="47">
        <v>333.4</v>
      </c>
      <c r="R16" s="47"/>
      <c r="S16" s="47"/>
      <c r="U16" s="36"/>
      <c r="V16" s="36"/>
    </row>
    <row r="17" spans="1:22" ht="15">
      <c r="A17" s="33"/>
      <c r="B17" s="34"/>
      <c r="C17" s="42"/>
      <c r="D17" s="43" t="s">
        <v>17</v>
      </c>
      <c r="E17" s="44">
        <v>2.7</v>
      </c>
      <c r="F17" s="45">
        <v>5.5</v>
      </c>
      <c r="G17" s="45">
        <v>4.5</v>
      </c>
      <c r="H17" s="45">
        <v>4.5</v>
      </c>
      <c r="I17" s="45">
        <v>5</v>
      </c>
      <c r="J17" s="45">
        <v>5.5</v>
      </c>
      <c r="K17" s="45">
        <v>4</v>
      </c>
      <c r="L17" s="45">
        <v>0</v>
      </c>
      <c r="M17" s="46">
        <f t="shared" si="0"/>
        <v>37.800000000000004</v>
      </c>
      <c r="Q17" s="47"/>
      <c r="R17" s="47"/>
      <c r="S17" s="47"/>
      <c r="U17" s="36"/>
      <c r="V17" s="36"/>
    </row>
    <row r="18" spans="1:22" ht="15">
      <c r="A18" s="33"/>
      <c r="B18" s="34"/>
      <c r="C18" s="42"/>
      <c r="D18" s="43" t="s">
        <v>52</v>
      </c>
      <c r="E18" s="44">
        <v>3.3</v>
      </c>
      <c r="F18" s="45">
        <v>4.5</v>
      </c>
      <c r="G18" s="45">
        <v>4</v>
      </c>
      <c r="H18" s="45">
        <v>5.5</v>
      </c>
      <c r="I18" s="45">
        <v>5.5</v>
      </c>
      <c r="J18" s="45">
        <v>5</v>
      </c>
      <c r="K18" s="45">
        <v>5.5</v>
      </c>
      <c r="L18" s="45">
        <v>5</v>
      </c>
      <c r="M18" s="46">
        <f t="shared" si="0"/>
        <v>51.15</v>
      </c>
      <c r="Q18" s="47"/>
      <c r="R18" s="47"/>
      <c r="S18" s="47"/>
      <c r="U18" s="36"/>
      <c r="V18" s="36"/>
    </row>
    <row r="19" spans="1:22" ht="15">
      <c r="A19" s="33"/>
      <c r="B19" s="34"/>
      <c r="C19" s="42"/>
      <c r="D19" s="43"/>
      <c r="E19" s="44"/>
      <c r="F19" s="45"/>
      <c r="G19" s="45"/>
      <c r="H19" s="45"/>
      <c r="I19" s="45"/>
      <c r="J19" s="45"/>
      <c r="K19" s="45"/>
      <c r="L19" s="45"/>
      <c r="M19" s="46"/>
      <c r="Q19" s="47"/>
      <c r="R19" s="47"/>
      <c r="S19" s="47"/>
      <c r="U19" s="36"/>
      <c r="V19" s="36"/>
    </row>
    <row r="20" spans="1:22" ht="15">
      <c r="A20" s="33">
        <v>2</v>
      </c>
      <c r="B20" s="34"/>
      <c r="C20" s="35" t="s">
        <v>53</v>
      </c>
      <c r="D20" s="36"/>
      <c r="E20" s="37"/>
      <c r="F20" s="35">
        <v>1997</v>
      </c>
      <c r="G20" s="38"/>
      <c r="H20" s="35" t="s">
        <v>42</v>
      </c>
      <c r="I20" s="36"/>
      <c r="J20" s="36"/>
      <c r="K20" s="36"/>
      <c r="L20" s="36"/>
      <c r="M20" s="36"/>
      <c r="N20" s="36"/>
      <c r="O20" s="36"/>
      <c r="P20" s="36"/>
      <c r="Q20" s="40">
        <f>SUM(M21:M28)</f>
        <v>284.25</v>
      </c>
      <c r="R20" s="41"/>
      <c r="S20" s="41"/>
      <c r="T20" s="36"/>
      <c r="U20" s="36" t="s">
        <v>37</v>
      </c>
      <c r="V20" s="36"/>
    </row>
    <row r="21" spans="1:22" ht="15">
      <c r="A21" s="33"/>
      <c r="B21" s="34"/>
      <c r="C21" s="42" t="s">
        <v>54</v>
      </c>
      <c r="D21" s="43" t="s">
        <v>32</v>
      </c>
      <c r="E21" s="44">
        <v>1.6</v>
      </c>
      <c r="F21" s="45">
        <v>7</v>
      </c>
      <c r="G21" s="45">
        <v>6.5</v>
      </c>
      <c r="H21" s="45">
        <v>7</v>
      </c>
      <c r="I21" s="45">
        <v>7</v>
      </c>
      <c r="J21" s="45">
        <v>7</v>
      </c>
      <c r="K21" s="45">
        <v>7.5</v>
      </c>
      <c r="L21" s="45">
        <v>6</v>
      </c>
      <c r="M21" s="46">
        <f aca="true" t="shared" si="1" ref="M21:M27">(SUM(F21:L21)-LARGE(F21:L21,1)-LARGE(F21:L21,2)-SMALL(F21:L21,1)-SMALL(F21:L21,2))*E21</f>
        <v>33.6</v>
      </c>
      <c r="Q21" s="47">
        <v>333.4</v>
      </c>
      <c r="R21" s="47"/>
      <c r="S21" s="47"/>
      <c r="T21" s="36"/>
      <c r="U21" s="36"/>
      <c r="V21" s="36"/>
    </row>
    <row r="22" spans="1:22" ht="15">
      <c r="A22" s="33"/>
      <c r="B22" s="34"/>
      <c r="C22" s="42"/>
      <c r="D22" s="43" t="s">
        <v>21</v>
      </c>
      <c r="E22" s="44">
        <v>2</v>
      </c>
      <c r="F22" s="45">
        <v>7</v>
      </c>
      <c r="G22" s="45">
        <v>7.5</v>
      </c>
      <c r="H22" s="45">
        <v>6.5</v>
      </c>
      <c r="I22" s="45">
        <v>6.5</v>
      </c>
      <c r="J22" s="45">
        <v>7</v>
      </c>
      <c r="K22" s="45">
        <v>6</v>
      </c>
      <c r="L22" s="45">
        <v>7</v>
      </c>
      <c r="M22" s="46">
        <f t="shared" si="1"/>
        <v>41</v>
      </c>
      <c r="Q22" s="47">
        <v>333.4</v>
      </c>
      <c r="R22" s="47"/>
      <c r="S22" s="47"/>
      <c r="U22" s="36"/>
      <c r="V22" s="36"/>
    </row>
    <row r="23" spans="1:20" s="36" customFormat="1" ht="15">
      <c r="A23" s="33"/>
      <c r="B23" s="34"/>
      <c r="C23" s="42"/>
      <c r="D23" s="43" t="s">
        <v>31</v>
      </c>
      <c r="E23" s="48">
        <v>1.8</v>
      </c>
      <c r="F23" s="45">
        <v>7</v>
      </c>
      <c r="G23" s="45">
        <v>7.5</v>
      </c>
      <c r="H23" s="45">
        <v>6.5</v>
      </c>
      <c r="I23" s="45">
        <v>7</v>
      </c>
      <c r="J23" s="45">
        <v>7</v>
      </c>
      <c r="K23" s="45">
        <v>7.5</v>
      </c>
      <c r="L23" s="45">
        <v>6.5</v>
      </c>
      <c r="M23" s="46">
        <f t="shared" si="1"/>
        <v>37.800000000000004</v>
      </c>
      <c r="N23"/>
      <c r="O23"/>
      <c r="P23"/>
      <c r="Q23" s="47">
        <v>333.4</v>
      </c>
      <c r="R23" s="47"/>
      <c r="S23" s="47"/>
      <c r="T23"/>
    </row>
    <row r="24" spans="1:20" s="36" customFormat="1" ht="15">
      <c r="A24" s="33"/>
      <c r="B24" s="34"/>
      <c r="C24" s="42"/>
      <c r="D24" s="43" t="s">
        <v>25</v>
      </c>
      <c r="E24" s="44">
        <v>2.1</v>
      </c>
      <c r="F24" s="45">
        <v>5.5</v>
      </c>
      <c r="G24" s="45">
        <v>6.5</v>
      </c>
      <c r="H24" s="45">
        <v>5</v>
      </c>
      <c r="I24" s="45">
        <v>6</v>
      </c>
      <c r="J24" s="45">
        <v>5</v>
      </c>
      <c r="K24" s="45">
        <v>5</v>
      </c>
      <c r="L24" s="45">
        <v>5</v>
      </c>
      <c r="M24" s="46">
        <f t="shared" si="1"/>
        <v>32.550000000000004</v>
      </c>
      <c r="N24"/>
      <c r="O24"/>
      <c r="P24"/>
      <c r="Q24" s="47">
        <v>333.4</v>
      </c>
      <c r="R24" s="47"/>
      <c r="S24" s="47"/>
      <c r="T24"/>
    </row>
    <row r="25" spans="1:20" s="36" customFormat="1" ht="15">
      <c r="A25" s="33"/>
      <c r="B25" s="34"/>
      <c r="C25" s="42"/>
      <c r="D25" s="43" t="s">
        <v>16</v>
      </c>
      <c r="E25" s="44">
        <v>2.4</v>
      </c>
      <c r="F25" s="45">
        <v>6</v>
      </c>
      <c r="G25" s="45">
        <v>6</v>
      </c>
      <c r="H25" s="45">
        <v>6.5</v>
      </c>
      <c r="I25" s="45">
        <v>6</v>
      </c>
      <c r="J25" s="45">
        <v>7</v>
      </c>
      <c r="K25" s="45">
        <v>6.5</v>
      </c>
      <c r="L25" s="45">
        <v>6</v>
      </c>
      <c r="M25" s="46">
        <f t="shared" si="1"/>
        <v>44.4</v>
      </c>
      <c r="N25"/>
      <c r="O25"/>
      <c r="P25"/>
      <c r="Q25" s="47">
        <v>333.4</v>
      </c>
      <c r="R25" s="47"/>
      <c r="S25" s="47"/>
      <c r="T25"/>
    </row>
    <row r="26" spans="1:20" s="36" customFormat="1" ht="15">
      <c r="A26" s="33"/>
      <c r="B26" s="34"/>
      <c r="C26" s="42"/>
      <c r="D26" s="43" t="s">
        <v>17</v>
      </c>
      <c r="E26" s="44">
        <v>2.7</v>
      </c>
      <c r="F26" s="45">
        <v>5.5</v>
      </c>
      <c r="G26" s="45">
        <v>5.5</v>
      </c>
      <c r="H26" s="45">
        <v>5.5</v>
      </c>
      <c r="I26" s="45">
        <v>6.5</v>
      </c>
      <c r="J26" s="45">
        <v>6</v>
      </c>
      <c r="K26" s="45">
        <v>6.5</v>
      </c>
      <c r="L26" s="45">
        <v>5</v>
      </c>
      <c r="M26" s="46">
        <f t="shared" si="1"/>
        <v>45.900000000000006</v>
      </c>
      <c r="N26"/>
      <c r="O26"/>
      <c r="P26"/>
      <c r="Q26" s="47"/>
      <c r="R26" s="47"/>
      <c r="S26" s="47"/>
      <c r="T26"/>
    </row>
    <row r="27" spans="1:19" s="36" customFormat="1" ht="15">
      <c r="A27" s="33"/>
      <c r="B27" s="34"/>
      <c r="C27" s="42"/>
      <c r="D27" s="43" t="s">
        <v>18</v>
      </c>
      <c r="E27" s="44">
        <v>2.8</v>
      </c>
      <c r="F27" s="45">
        <v>6</v>
      </c>
      <c r="G27" s="45">
        <v>5.5</v>
      </c>
      <c r="H27" s="45">
        <v>6</v>
      </c>
      <c r="I27" s="45">
        <v>6</v>
      </c>
      <c r="J27" s="45">
        <v>6</v>
      </c>
      <c r="K27" s="45">
        <v>5.5</v>
      </c>
      <c r="L27" s="45">
        <v>5.5</v>
      </c>
      <c r="M27" s="46">
        <f t="shared" si="1"/>
        <v>49</v>
      </c>
      <c r="N27"/>
      <c r="O27"/>
      <c r="P27"/>
      <c r="Q27" s="47"/>
      <c r="R27" s="47"/>
      <c r="S27" s="47"/>
    </row>
    <row r="28" s="36" customFormat="1" ht="11.25"/>
    <row r="29" spans="1:21" s="36" customFormat="1" ht="15">
      <c r="A29" s="33">
        <v>3</v>
      </c>
      <c r="B29" s="34"/>
      <c r="C29" s="35" t="s">
        <v>55</v>
      </c>
      <c r="E29" s="37"/>
      <c r="F29" s="35">
        <v>1998</v>
      </c>
      <c r="G29" s="38"/>
      <c r="H29" s="35" t="s">
        <v>44</v>
      </c>
      <c r="Q29" s="40">
        <f>SUM(M30:M37)</f>
        <v>266.55</v>
      </c>
      <c r="R29" s="41"/>
      <c r="S29" s="41"/>
      <c r="U29" s="36" t="s">
        <v>45</v>
      </c>
    </row>
    <row r="30" spans="1:20" s="36" customFormat="1" ht="15">
      <c r="A30" s="33"/>
      <c r="B30" s="34"/>
      <c r="C30" s="42" t="s">
        <v>56</v>
      </c>
      <c r="D30" s="43" t="s">
        <v>29</v>
      </c>
      <c r="E30" s="44">
        <v>1.9</v>
      </c>
      <c r="F30" s="45">
        <v>8</v>
      </c>
      <c r="G30" s="45">
        <v>7.5</v>
      </c>
      <c r="H30" s="45">
        <v>8</v>
      </c>
      <c r="I30" s="45">
        <v>7.5</v>
      </c>
      <c r="J30" s="45">
        <v>7.5</v>
      </c>
      <c r="K30" s="45">
        <v>7.5</v>
      </c>
      <c r="L30" s="45">
        <v>7.5</v>
      </c>
      <c r="M30" s="46">
        <f aca="true" t="shared" si="2" ref="M30:M36">(SUM(F30:L30)-LARGE(F30:L30,1)-LARGE(F30:L30,2)-SMALL(F30:L30,1)-SMALL(F30:L30,2))*E30</f>
        <v>42.75</v>
      </c>
      <c r="N30"/>
      <c r="O30"/>
      <c r="P30"/>
      <c r="Q30" s="47">
        <v>333.4</v>
      </c>
      <c r="R30" s="47"/>
      <c r="S30" s="47"/>
      <c r="T30"/>
    </row>
    <row r="31" spans="1:22" ht="15">
      <c r="A31" s="33"/>
      <c r="B31" s="34"/>
      <c r="C31" s="42"/>
      <c r="D31" s="43" t="s">
        <v>32</v>
      </c>
      <c r="E31" s="44">
        <v>1.6</v>
      </c>
      <c r="F31" s="45">
        <v>7</v>
      </c>
      <c r="G31" s="45">
        <v>6</v>
      </c>
      <c r="H31" s="45">
        <v>6.5</v>
      </c>
      <c r="I31" s="45">
        <v>6.5</v>
      </c>
      <c r="J31" s="45">
        <v>6.5</v>
      </c>
      <c r="K31" s="45">
        <v>6.5</v>
      </c>
      <c r="L31" s="45">
        <v>6</v>
      </c>
      <c r="M31" s="46">
        <f t="shared" si="2"/>
        <v>31.200000000000003</v>
      </c>
      <c r="Q31" s="47">
        <v>333.4</v>
      </c>
      <c r="R31" s="47"/>
      <c r="S31" s="47"/>
      <c r="U31" s="36"/>
      <c r="V31" s="36"/>
    </row>
    <row r="32" spans="1:22" ht="15">
      <c r="A32" s="33"/>
      <c r="B32" s="34"/>
      <c r="C32" s="42"/>
      <c r="D32" s="43" t="s">
        <v>46</v>
      </c>
      <c r="E32" s="48">
        <v>1.8</v>
      </c>
      <c r="F32" s="45">
        <v>6.5</v>
      </c>
      <c r="G32" s="45">
        <v>6.5</v>
      </c>
      <c r="H32" s="45">
        <v>5.5</v>
      </c>
      <c r="I32" s="45">
        <v>6</v>
      </c>
      <c r="J32" s="45">
        <v>7.5</v>
      </c>
      <c r="K32" s="45">
        <v>5.5</v>
      </c>
      <c r="L32" s="45">
        <v>6.5</v>
      </c>
      <c r="M32" s="46">
        <f t="shared" si="2"/>
        <v>34.2</v>
      </c>
      <c r="Q32" s="47">
        <v>333.4</v>
      </c>
      <c r="R32" s="47"/>
      <c r="S32" s="47"/>
      <c r="U32" s="36"/>
      <c r="V32" s="36"/>
    </row>
    <row r="33" spans="1:22" ht="15">
      <c r="A33" s="33"/>
      <c r="B33" s="34"/>
      <c r="C33" s="42"/>
      <c r="D33" s="43" t="s">
        <v>33</v>
      </c>
      <c r="E33" s="44">
        <v>2.1</v>
      </c>
      <c r="F33" s="45">
        <v>6</v>
      </c>
      <c r="G33" s="45">
        <v>5.5</v>
      </c>
      <c r="H33" s="45">
        <v>6.5</v>
      </c>
      <c r="I33" s="45">
        <v>6</v>
      </c>
      <c r="J33" s="45">
        <v>6</v>
      </c>
      <c r="K33" s="45">
        <v>6</v>
      </c>
      <c r="L33" s="45">
        <v>6.5</v>
      </c>
      <c r="M33" s="46">
        <f t="shared" si="2"/>
        <v>37.800000000000004</v>
      </c>
      <c r="Q33" s="47">
        <v>333.4</v>
      </c>
      <c r="R33" s="47"/>
      <c r="S33" s="47"/>
      <c r="U33" s="36"/>
      <c r="V33" s="36"/>
    </row>
    <row r="34" spans="1:22" ht="15">
      <c r="A34" s="33"/>
      <c r="B34" s="34"/>
      <c r="C34" s="42"/>
      <c r="D34" s="43" t="s">
        <v>19</v>
      </c>
      <c r="E34" s="44">
        <v>2.4</v>
      </c>
      <c r="F34" s="45">
        <v>6</v>
      </c>
      <c r="G34" s="45">
        <v>6</v>
      </c>
      <c r="H34" s="45">
        <v>6</v>
      </c>
      <c r="I34" s="45">
        <v>7</v>
      </c>
      <c r="J34" s="45">
        <v>6</v>
      </c>
      <c r="K34" s="45">
        <v>6</v>
      </c>
      <c r="L34" s="45">
        <v>6.5</v>
      </c>
      <c r="M34" s="46">
        <f t="shared" si="2"/>
        <v>43.199999999999996</v>
      </c>
      <c r="Q34" s="47">
        <v>333.4</v>
      </c>
      <c r="R34" s="47"/>
      <c r="S34" s="47"/>
      <c r="U34" s="36"/>
      <c r="V34" s="36"/>
    </row>
    <row r="35" spans="1:22" ht="15">
      <c r="A35" s="33"/>
      <c r="B35" s="34"/>
      <c r="C35" s="42"/>
      <c r="D35" s="43" t="s">
        <v>21</v>
      </c>
      <c r="E35" s="44">
        <v>2.4</v>
      </c>
      <c r="F35" s="45">
        <v>5</v>
      </c>
      <c r="G35" s="45">
        <v>4.5</v>
      </c>
      <c r="H35" s="45">
        <v>5.5</v>
      </c>
      <c r="I35" s="45">
        <v>6</v>
      </c>
      <c r="J35" s="45">
        <v>5</v>
      </c>
      <c r="K35" s="45">
        <v>5</v>
      </c>
      <c r="L35" s="45">
        <v>4</v>
      </c>
      <c r="M35" s="46">
        <f t="shared" si="2"/>
        <v>36</v>
      </c>
      <c r="Q35" s="47"/>
      <c r="R35" s="47"/>
      <c r="S35" s="47"/>
      <c r="U35" s="36"/>
      <c r="V35" s="36"/>
    </row>
    <row r="36" spans="1:20" s="36" customFormat="1" ht="15">
      <c r="A36" s="33"/>
      <c r="B36" s="34"/>
      <c r="C36" s="42"/>
      <c r="D36" s="43" t="s">
        <v>27</v>
      </c>
      <c r="E36" s="44">
        <v>2.3</v>
      </c>
      <c r="F36" s="45">
        <v>5.5</v>
      </c>
      <c r="G36" s="45">
        <v>6</v>
      </c>
      <c r="H36" s="45">
        <v>5</v>
      </c>
      <c r="I36" s="45">
        <v>6.5</v>
      </c>
      <c r="J36" s="45">
        <v>7.5</v>
      </c>
      <c r="K36" s="45">
        <v>6</v>
      </c>
      <c r="L36" s="45">
        <v>6</v>
      </c>
      <c r="M36" s="46">
        <f t="shared" si="2"/>
        <v>41.4</v>
      </c>
      <c r="N36"/>
      <c r="O36"/>
      <c r="P36"/>
      <c r="Q36" s="47"/>
      <c r="R36" s="47"/>
      <c r="S36" s="47"/>
      <c r="T36"/>
    </row>
    <row r="37" s="36" customFormat="1" ht="11.25"/>
    <row r="38" spans="1:21" s="36" customFormat="1" ht="15">
      <c r="A38" s="33">
        <v>4</v>
      </c>
      <c r="B38" s="34"/>
      <c r="C38" s="35" t="s">
        <v>57</v>
      </c>
      <c r="E38" s="37"/>
      <c r="F38" s="35">
        <v>1997</v>
      </c>
      <c r="G38" s="38"/>
      <c r="H38" s="35" t="s">
        <v>42</v>
      </c>
      <c r="Q38" s="40">
        <f>SUM(M39:M46)</f>
        <v>261.2</v>
      </c>
      <c r="R38" s="41"/>
      <c r="S38" s="41"/>
      <c r="U38" s="36" t="s">
        <v>43</v>
      </c>
    </row>
    <row r="39" spans="1:22" ht="15">
      <c r="A39" s="33"/>
      <c r="B39" s="34"/>
      <c r="C39" s="42" t="s">
        <v>58</v>
      </c>
      <c r="D39" s="43" t="s">
        <v>32</v>
      </c>
      <c r="E39" s="44">
        <v>1.7</v>
      </c>
      <c r="F39" s="45">
        <v>6</v>
      </c>
      <c r="G39" s="45">
        <v>6.5</v>
      </c>
      <c r="H39" s="45">
        <v>6</v>
      </c>
      <c r="I39" s="45">
        <v>6</v>
      </c>
      <c r="J39" s="45">
        <v>6</v>
      </c>
      <c r="K39" s="45">
        <v>5.5</v>
      </c>
      <c r="L39" s="45">
        <v>6.5</v>
      </c>
      <c r="M39" s="46">
        <f aca="true" t="shared" si="3" ref="M39:M45">(SUM(F39:L39)-LARGE(F39:L39,1)-LARGE(F39:L39,2)-SMALL(F39:L39,1)-SMALL(F39:L39,2))*E39</f>
        <v>30.599999999999998</v>
      </c>
      <c r="Q39" s="47">
        <v>333.4</v>
      </c>
      <c r="R39" s="47"/>
      <c r="S39" s="47"/>
      <c r="T39" s="36"/>
      <c r="U39" s="36" t="s">
        <v>26</v>
      </c>
      <c r="V39" s="36"/>
    </row>
    <row r="40" spans="1:22" ht="15">
      <c r="A40" s="33"/>
      <c r="B40" s="34"/>
      <c r="C40" s="42"/>
      <c r="D40" s="43" t="s">
        <v>24</v>
      </c>
      <c r="E40" s="44">
        <v>1.8</v>
      </c>
      <c r="F40" s="45">
        <v>8</v>
      </c>
      <c r="G40" s="45">
        <v>8</v>
      </c>
      <c r="H40" s="45">
        <v>8.5</v>
      </c>
      <c r="I40" s="45">
        <v>8</v>
      </c>
      <c r="J40" s="45">
        <v>8</v>
      </c>
      <c r="K40" s="45">
        <v>7</v>
      </c>
      <c r="L40" s="45">
        <v>8.5</v>
      </c>
      <c r="M40" s="46">
        <f t="shared" si="3"/>
        <v>43.2</v>
      </c>
      <c r="Q40" s="47">
        <v>333.4</v>
      </c>
      <c r="R40" s="47"/>
      <c r="S40" s="47"/>
      <c r="U40" s="36"/>
      <c r="V40" s="36"/>
    </row>
    <row r="41" spans="1:22" ht="15">
      <c r="A41" s="33"/>
      <c r="B41" s="34"/>
      <c r="C41" s="42"/>
      <c r="D41" s="43" t="s">
        <v>29</v>
      </c>
      <c r="E41" s="48">
        <v>1.9</v>
      </c>
      <c r="F41" s="45">
        <v>6.5</v>
      </c>
      <c r="G41" s="45">
        <v>7</v>
      </c>
      <c r="H41" s="45">
        <v>6.5</v>
      </c>
      <c r="I41" s="45">
        <v>6.5</v>
      </c>
      <c r="J41" s="45">
        <v>6.5</v>
      </c>
      <c r="K41" s="45">
        <v>6.5</v>
      </c>
      <c r="L41" s="45">
        <v>7</v>
      </c>
      <c r="M41" s="46">
        <f t="shared" si="3"/>
        <v>37.05</v>
      </c>
      <c r="Q41" s="47">
        <v>333.4</v>
      </c>
      <c r="R41" s="47"/>
      <c r="S41" s="47"/>
      <c r="U41" s="36"/>
      <c r="V41" s="36"/>
    </row>
    <row r="42" spans="1:22" ht="15">
      <c r="A42" s="33"/>
      <c r="B42" s="34"/>
      <c r="C42" s="42"/>
      <c r="D42" s="43" t="s">
        <v>46</v>
      </c>
      <c r="E42" s="44">
        <v>1.9</v>
      </c>
      <c r="F42" s="45">
        <v>5.5</v>
      </c>
      <c r="G42" s="45">
        <v>5</v>
      </c>
      <c r="H42" s="45">
        <v>4.5</v>
      </c>
      <c r="I42" s="45">
        <v>5.5</v>
      </c>
      <c r="J42" s="45">
        <v>5.5</v>
      </c>
      <c r="K42" s="45">
        <v>5.5</v>
      </c>
      <c r="L42" s="45">
        <v>5</v>
      </c>
      <c r="M42" s="46">
        <f t="shared" si="3"/>
        <v>30.4</v>
      </c>
      <c r="Q42" s="47">
        <v>333.4</v>
      </c>
      <c r="R42" s="47"/>
      <c r="S42" s="47"/>
      <c r="U42" s="36"/>
      <c r="V42" s="36"/>
    </row>
    <row r="43" spans="1:22" ht="15">
      <c r="A43" s="33"/>
      <c r="B43" s="34"/>
      <c r="C43" s="42"/>
      <c r="D43" s="43" t="s">
        <v>16</v>
      </c>
      <c r="E43" s="44">
        <v>2.4</v>
      </c>
      <c r="F43" s="45">
        <v>6.5</v>
      </c>
      <c r="G43" s="45">
        <v>6</v>
      </c>
      <c r="H43" s="45">
        <v>6</v>
      </c>
      <c r="I43" s="45">
        <v>6.5</v>
      </c>
      <c r="J43" s="45">
        <v>7</v>
      </c>
      <c r="K43" s="45">
        <v>6.5</v>
      </c>
      <c r="L43" s="45">
        <v>6.5</v>
      </c>
      <c r="M43" s="46">
        <f t="shared" si="3"/>
        <v>46.8</v>
      </c>
      <c r="Q43" s="47">
        <v>333.4</v>
      </c>
      <c r="R43" s="47"/>
      <c r="S43" s="47"/>
      <c r="U43" s="36"/>
      <c r="V43" s="36"/>
    </row>
    <row r="44" spans="1:20" s="36" customFormat="1" ht="15">
      <c r="A44" s="33"/>
      <c r="B44" s="34"/>
      <c r="C44" s="42"/>
      <c r="D44" s="43" t="s">
        <v>59</v>
      </c>
      <c r="E44" s="44">
        <v>2.3</v>
      </c>
      <c r="F44" s="45">
        <v>4</v>
      </c>
      <c r="G44" s="45">
        <v>4</v>
      </c>
      <c r="H44" s="45">
        <v>3.5</v>
      </c>
      <c r="I44" s="45">
        <v>4.5</v>
      </c>
      <c r="J44" s="45">
        <v>5</v>
      </c>
      <c r="K44" s="45">
        <v>3.5</v>
      </c>
      <c r="L44" s="45">
        <v>5</v>
      </c>
      <c r="M44" s="46">
        <f t="shared" si="3"/>
        <v>28.749999999999996</v>
      </c>
      <c r="N44"/>
      <c r="O44"/>
      <c r="P44"/>
      <c r="Q44" s="47"/>
      <c r="R44" s="47"/>
      <c r="S44" s="47"/>
      <c r="T44"/>
    </row>
    <row r="45" spans="1:19" s="36" customFormat="1" ht="15">
      <c r="A45" s="33"/>
      <c r="B45" s="34"/>
      <c r="C45" s="42"/>
      <c r="D45" s="43" t="s">
        <v>21</v>
      </c>
      <c r="E45" s="44">
        <v>2.4</v>
      </c>
      <c r="F45" s="45">
        <v>6</v>
      </c>
      <c r="G45" s="45">
        <v>6.5</v>
      </c>
      <c r="H45" s="45">
        <v>6.5</v>
      </c>
      <c r="I45" s="45">
        <v>6</v>
      </c>
      <c r="J45" s="45">
        <v>6.5</v>
      </c>
      <c r="K45" s="45">
        <v>5</v>
      </c>
      <c r="L45" s="45">
        <v>6</v>
      </c>
      <c r="M45" s="46">
        <f t="shared" si="3"/>
        <v>44.4</v>
      </c>
      <c r="N45"/>
      <c r="O45"/>
      <c r="P45"/>
      <c r="Q45" s="47"/>
      <c r="R45" s="47"/>
      <c r="S45" s="47"/>
    </row>
    <row r="46" s="36" customFormat="1" ht="11.25"/>
    <row r="47" spans="1:22" ht="15">
      <c r="A47" s="33">
        <v>5</v>
      </c>
      <c r="B47" s="34"/>
      <c r="C47" s="35" t="s">
        <v>60</v>
      </c>
      <c r="D47" s="36"/>
      <c r="E47" s="37"/>
      <c r="F47" s="35">
        <v>1998</v>
      </c>
      <c r="G47" s="38"/>
      <c r="H47" s="35" t="s">
        <v>42</v>
      </c>
      <c r="I47" s="36"/>
      <c r="J47" s="36"/>
      <c r="K47" s="36"/>
      <c r="L47" s="36"/>
      <c r="M47" s="39"/>
      <c r="N47" s="36"/>
      <c r="O47" s="36"/>
      <c r="P47" s="36"/>
      <c r="Q47" s="40">
        <f>SUM(M48:M55)</f>
        <v>247.50000000000003</v>
      </c>
      <c r="R47" s="41"/>
      <c r="S47" s="41"/>
      <c r="T47" s="36"/>
      <c r="U47" s="36" t="s">
        <v>43</v>
      </c>
      <c r="V47" s="36"/>
    </row>
    <row r="48" spans="1:22" ht="15">
      <c r="A48" s="33"/>
      <c r="B48" s="34"/>
      <c r="C48" s="38" t="s">
        <v>61</v>
      </c>
      <c r="D48" s="43" t="s">
        <v>47</v>
      </c>
      <c r="E48" s="44">
        <v>1.5</v>
      </c>
      <c r="F48" s="45">
        <v>6</v>
      </c>
      <c r="G48" s="45">
        <v>6.5</v>
      </c>
      <c r="H48" s="45">
        <v>6</v>
      </c>
      <c r="I48" s="45">
        <v>6.5</v>
      </c>
      <c r="J48" s="45">
        <v>7</v>
      </c>
      <c r="K48" s="45">
        <v>7</v>
      </c>
      <c r="L48" s="45">
        <v>6</v>
      </c>
      <c r="M48" s="46">
        <f aca="true" t="shared" si="4" ref="M48:M54">(SUM(F48:L48)-LARGE(F48:L48,1)-LARGE(F48:L48,2)-SMALL(F48:L48,1)-SMALL(F48:L48,2))*E48</f>
        <v>28.5</v>
      </c>
      <c r="N48" s="36"/>
      <c r="O48" s="36"/>
      <c r="P48" s="36"/>
      <c r="Q48" s="40"/>
      <c r="R48" s="41"/>
      <c r="S48" s="41"/>
      <c r="T48" s="36"/>
      <c r="U48" s="36" t="s">
        <v>26</v>
      </c>
      <c r="V48" s="36"/>
    </row>
    <row r="49" spans="1:22" ht="15">
      <c r="A49" s="33"/>
      <c r="B49" s="34"/>
      <c r="C49" s="35"/>
      <c r="D49" s="43" t="s">
        <v>24</v>
      </c>
      <c r="E49" s="44">
        <v>1.8</v>
      </c>
      <c r="F49" s="45">
        <v>6.5</v>
      </c>
      <c r="G49" s="45">
        <v>7</v>
      </c>
      <c r="H49" s="45">
        <v>6</v>
      </c>
      <c r="I49" s="45">
        <v>6</v>
      </c>
      <c r="J49" s="45">
        <v>6.5</v>
      </c>
      <c r="K49" s="45">
        <v>6</v>
      </c>
      <c r="L49" s="45">
        <v>6</v>
      </c>
      <c r="M49" s="46">
        <f t="shared" si="4"/>
        <v>33.300000000000004</v>
      </c>
      <c r="N49" s="36"/>
      <c r="O49" s="36"/>
      <c r="P49" s="36"/>
      <c r="Q49" s="40"/>
      <c r="R49" s="41"/>
      <c r="S49" s="41"/>
      <c r="T49" s="36"/>
      <c r="U49" s="36"/>
      <c r="V49" s="36"/>
    </row>
    <row r="50" spans="1:22" ht="15">
      <c r="A50" s="33"/>
      <c r="B50" s="34"/>
      <c r="C50" s="35"/>
      <c r="D50" s="43" t="s">
        <v>29</v>
      </c>
      <c r="E50" s="48">
        <v>1.9</v>
      </c>
      <c r="F50" s="45">
        <v>7</v>
      </c>
      <c r="G50" s="45">
        <v>7</v>
      </c>
      <c r="H50" s="45">
        <v>7</v>
      </c>
      <c r="I50" s="45">
        <v>7</v>
      </c>
      <c r="J50" s="45">
        <v>8</v>
      </c>
      <c r="K50" s="45">
        <v>8</v>
      </c>
      <c r="L50" s="45">
        <v>7.5</v>
      </c>
      <c r="M50" s="46">
        <f t="shared" si="4"/>
        <v>40.85</v>
      </c>
      <c r="N50" s="36"/>
      <c r="O50" s="36"/>
      <c r="P50" s="36"/>
      <c r="Q50" s="40"/>
      <c r="R50" s="41"/>
      <c r="S50" s="41"/>
      <c r="T50" s="36"/>
      <c r="U50" s="36"/>
      <c r="V50" s="36"/>
    </row>
    <row r="51" spans="1:22" ht="15">
      <c r="A51" s="33"/>
      <c r="B51" s="34"/>
      <c r="C51" s="35"/>
      <c r="D51" s="43" t="s">
        <v>21</v>
      </c>
      <c r="E51" s="44">
        <v>2.4</v>
      </c>
      <c r="F51" s="45">
        <v>6.5</v>
      </c>
      <c r="G51" s="45">
        <v>6.5</v>
      </c>
      <c r="H51" s="45">
        <v>6</v>
      </c>
      <c r="I51" s="45">
        <v>6</v>
      </c>
      <c r="J51" s="45">
        <v>6.5</v>
      </c>
      <c r="K51" s="45">
        <v>6</v>
      </c>
      <c r="L51" s="45">
        <v>6</v>
      </c>
      <c r="M51" s="46">
        <f t="shared" si="4"/>
        <v>44.4</v>
      </c>
      <c r="N51" s="36"/>
      <c r="O51" s="36"/>
      <c r="P51" s="36"/>
      <c r="Q51" s="40"/>
      <c r="R51" s="41"/>
      <c r="S51" s="41"/>
      <c r="T51" s="36"/>
      <c r="U51" s="36"/>
      <c r="V51" s="36"/>
    </row>
    <row r="52" spans="1:19" s="36" customFormat="1" ht="15">
      <c r="A52" s="33"/>
      <c r="B52" s="34"/>
      <c r="C52" s="35"/>
      <c r="D52" s="43" t="s">
        <v>25</v>
      </c>
      <c r="E52" s="44">
        <v>2.2</v>
      </c>
      <c r="F52" s="45">
        <v>6.5</v>
      </c>
      <c r="G52" s="45">
        <v>6</v>
      </c>
      <c r="H52" s="45">
        <v>6</v>
      </c>
      <c r="I52" s="45">
        <v>6.5</v>
      </c>
      <c r="J52" s="45">
        <v>6.5</v>
      </c>
      <c r="K52" s="45">
        <v>6</v>
      </c>
      <c r="L52" s="45">
        <v>6.5</v>
      </c>
      <c r="M52" s="46">
        <f t="shared" si="4"/>
        <v>41.800000000000004</v>
      </c>
      <c r="Q52" s="40"/>
      <c r="R52" s="41"/>
      <c r="S52" s="41"/>
    </row>
    <row r="53" spans="1:19" s="36" customFormat="1" ht="15">
      <c r="A53" s="33"/>
      <c r="B53" s="34"/>
      <c r="C53" s="35"/>
      <c r="D53" s="43" t="s">
        <v>16</v>
      </c>
      <c r="E53" s="44">
        <v>2.6</v>
      </c>
      <c r="F53" s="45">
        <v>3</v>
      </c>
      <c r="G53" s="45">
        <v>2.5</v>
      </c>
      <c r="H53" s="45">
        <v>2.5</v>
      </c>
      <c r="I53" s="45">
        <v>2.5</v>
      </c>
      <c r="J53" s="45">
        <v>3</v>
      </c>
      <c r="K53" s="45">
        <v>2</v>
      </c>
      <c r="L53" s="45">
        <v>2</v>
      </c>
      <c r="M53" s="46">
        <f t="shared" si="4"/>
        <v>19.5</v>
      </c>
      <c r="Q53" s="40"/>
      <c r="R53" s="41"/>
      <c r="S53" s="41"/>
    </row>
    <row r="54" spans="1:20" s="36" customFormat="1" ht="15">
      <c r="A54" s="33"/>
      <c r="B54" s="34"/>
      <c r="C54" s="42"/>
      <c r="D54" s="43" t="s">
        <v>17</v>
      </c>
      <c r="E54" s="44">
        <v>2.7</v>
      </c>
      <c r="F54" s="45">
        <v>5</v>
      </c>
      <c r="G54" s="45">
        <v>5</v>
      </c>
      <c r="H54" s="45">
        <v>4</v>
      </c>
      <c r="I54" s="45">
        <v>5.5</v>
      </c>
      <c r="J54" s="45">
        <v>5.5</v>
      </c>
      <c r="K54" s="45">
        <v>4.5</v>
      </c>
      <c r="L54" s="45">
        <v>4.5</v>
      </c>
      <c r="M54" s="46">
        <f t="shared" si="4"/>
        <v>39.150000000000006</v>
      </c>
      <c r="N54"/>
      <c r="O54"/>
      <c r="P54"/>
      <c r="Q54" s="47">
        <v>289.95</v>
      </c>
      <c r="R54" s="47"/>
      <c r="S54" s="47"/>
      <c r="T54"/>
    </row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ДОД "КСДЮСШОР по ввс "Невская волна"
IV Открытые соревнования по прыжкам в воду "Невская волна"
1-3.11.2012 г. ЦВВС "Невская волна"
г. Санкт-Петербург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70"/>
  <sheetViews>
    <sheetView workbookViewId="0" topLeftCell="A1">
      <selection activeCell="Q82" sqref="Q82"/>
    </sheetView>
  </sheetViews>
  <sheetFormatPr defaultColWidth="9.140625" defaultRowHeight="12.75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2.2812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69</v>
      </c>
      <c r="C6" s="14"/>
      <c r="D6" s="14"/>
      <c r="E6" s="15"/>
      <c r="F6" s="14"/>
      <c r="G6" s="14"/>
      <c r="H6" s="14"/>
      <c r="I6" s="10" t="s">
        <v>48</v>
      </c>
      <c r="V6" s="8"/>
    </row>
    <row r="7" spans="1:22" s="4" customFormat="1" ht="15" customHeight="1">
      <c r="A7" s="2"/>
      <c r="B7" s="16" t="s">
        <v>2</v>
      </c>
      <c r="C7" s="9"/>
      <c r="D7" s="14"/>
      <c r="E7" s="17"/>
      <c r="F7" s="14"/>
      <c r="G7" s="14"/>
      <c r="H7" s="14"/>
      <c r="I7" s="10" t="s">
        <v>49</v>
      </c>
      <c r="V7" s="8"/>
    </row>
    <row r="8" spans="1:23" s="24" customFormat="1" ht="12">
      <c r="A8" s="18" t="s">
        <v>3</v>
      </c>
      <c r="B8" s="18"/>
      <c r="C8" s="19" t="s">
        <v>4</v>
      </c>
      <c r="D8" s="20"/>
      <c r="E8" s="18" t="s">
        <v>5</v>
      </c>
      <c r="F8" s="19" t="s">
        <v>6</v>
      </c>
      <c r="G8" s="20" t="s">
        <v>7</v>
      </c>
      <c r="H8" s="19" t="s">
        <v>8</v>
      </c>
      <c r="I8" s="19"/>
      <c r="J8" s="19"/>
      <c r="K8" s="19" t="s">
        <v>9</v>
      </c>
      <c r="L8" s="19"/>
      <c r="M8" s="21"/>
      <c r="N8" s="21"/>
      <c r="O8" s="21"/>
      <c r="P8" s="20"/>
      <c r="Q8" s="18" t="s">
        <v>10</v>
      </c>
      <c r="R8" s="18"/>
      <c r="S8" s="18"/>
      <c r="T8" s="22" t="s">
        <v>40</v>
      </c>
      <c r="U8" s="23" t="s">
        <v>11</v>
      </c>
      <c r="V8" s="21"/>
      <c r="W8" s="21"/>
    </row>
    <row r="9" spans="1:23" s="4" customFormat="1" ht="12.75">
      <c r="A9" s="25" t="s">
        <v>12</v>
      </c>
      <c r="B9" s="25" t="s">
        <v>13</v>
      </c>
      <c r="C9" s="25"/>
      <c r="D9" s="25"/>
      <c r="E9" s="26" t="s">
        <v>14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 t="s">
        <v>15</v>
      </c>
      <c r="R9" s="26"/>
      <c r="S9" s="26"/>
      <c r="T9" s="27" t="s">
        <v>41</v>
      </c>
      <c r="U9" s="28"/>
      <c r="V9" s="27"/>
      <c r="W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U10" s="50"/>
      <c r="V10" s="31"/>
      <c r="W10" s="31"/>
      <c r="X10" s="36"/>
    </row>
    <row r="11" spans="1:24" s="36" customFormat="1" ht="15">
      <c r="A11" s="33">
        <v>1</v>
      </c>
      <c r="B11" s="34"/>
      <c r="C11" s="35" t="s">
        <v>50</v>
      </c>
      <c r="E11" s="37"/>
      <c r="F11" s="35">
        <v>1998</v>
      </c>
      <c r="G11" s="38"/>
      <c r="H11" s="35" t="s">
        <v>75</v>
      </c>
      <c r="L11" s="35" t="s">
        <v>76</v>
      </c>
      <c r="Q11" s="40">
        <f>SUM(M12:M20)</f>
        <v>346.85</v>
      </c>
      <c r="R11" s="41"/>
      <c r="S11" s="41"/>
      <c r="U11" s="36" t="s">
        <v>43</v>
      </c>
      <c r="X11"/>
    </row>
    <row r="12" spans="1:22" ht="15">
      <c r="A12" s="33"/>
      <c r="B12" s="34"/>
      <c r="C12" s="49" t="s">
        <v>51</v>
      </c>
      <c r="D12" s="43" t="s">
        <v>32</v>
      </c>
      <c r="E12" s="44">
        <v>1.6</v>
      </c>
      <c r="F12" s="45">
        <v>6</v>
      </c>
      <c r="G12" s="45">
        <v>6.5</v>
      </c>
      <c r="H12" s="45">
        <v>7.5</v>
      </c>
      <c r="I12" s="45">
        <v>6.5</v>
      </c>
      <c r="J12" s="45">
        <v>7</v>
      </c>
      <c r="K12" s="45">
        <v>7</v>
      </c>
      <c r="L12" s="45">
        <v>7</v>
      </c>
      <c r="M12" s="46">
        <f aca="true" t="shared" si="0" ref="M12:M19">(SUM(F12:L12)-LARGE(F12:L12,1)-LARGE(F12:L12,2)-SMALL(F12:L12,1)-SMALL(F12:L12,2))*E12</f>
        <v>32.800000000000004</v>
      </c>
      <c r="Q12" s="47">
        <v>333.4</v>
      </c>
      <c r="R12" s="47"/>
      <c r="S12" s="47"/>
      <c r="U12" s="36" t="s">
        <v>26</v>
      </c>
      <c r="V12" s="36"/>
    </row>
    <row r="13" spans="1:22" ht="15">
      <c r="A13" s="33"/>
      <c r="B13" s="34"/>
      <c r="C13" s="42"/>
      <c r="D13" s="43" t="s">
        <v>21</v>
      </c>
      <c r="E13" s="44">
        <v>2.1</v>
      </c>
      <c r="F13" s="45">
        <v>7</v>
      </c>
      <c r="G13" s="45">
        <v>7</v>
      </c>
      <c r="H13" s="45">
        <v>7</v>
      </c>
      <c r="I13" s="45">
        <v>6.5</v>
      </c>
      <c r="J13" s="45">
        <v>6.5</v>
      </c>
      <c r="K13" s="45">
        <v>6.5</v>
      </c>
      <c r="L13" s="45">
        <v>6</v>
      </c>
      <c r="M13" s="46">
        <f t="shared" si="0"/>
        <v>42</v>
      </c>
      <c r="Q13" s="47">
        <v>333.4</v>
      </c>
      <c r="R13" s="47"/>
      <c r="S13" s="47"/>
      <c r="U13" s="36"/>
      <c r="V13" s="36"/>
    </row>
    <row r="14" spans="1:22" ht="15">
      <c r="A14" s="33"/>
      <c r="B14" s="34"/>
      <c r="C14" s="42"/>
      <c r="D14" s="43" t="s">
        <v>24</v>
      </c>
      <c r="E14" s="48">
        <v>1.8</v>
      </c>
      <c r="F14" s="45">
        <v>7</v>
      </c>
      <c r="G14" s="45">
        <v>7</v>
      </c>
      <c r="H14" s="45">
        <v>7</v>
      </c>
      <c r="I14" s="45">
        <v>7</v>
      </c>
      <c r="J14" s="45">
        <v>7.5</v>
      </c>
      <c r="K14" s="45">
        <v>7.5</v>
      </c>
      <c r="L14" s="45">
        <v>7.5</v>
      </c>
      <c r="M14" s="46">
        <f t="shared" si="0"/>
        <v>38.7</v>
      </c>
      <c r="Q14" s="47">
        <v>333.4</v>
      </c>
      <c r="R14" s="47"/>
      <c r="S14" s="47"/>
      <c r="U14" s="36"/>
      <c r="V14" s="36"/>
    </row>
    <row r="15" spans="1:22" ht="15">
      <c r="A15" s="33"/>
      <c r="B15" s="34"/>
      <c r="C15" s="42"/>
      <c r="D15" s="43" t="s">
        <v>29</v>
      </c>
      <c r="E15" s="44">
        <v>1.9</v>
      </c>
      <c r="F15" s="45">
        <v>7.5</v>
      </c>
      <c r="G15" s="45">
        <v>7.5</v>
      </c>
      <c r="H15" s="45">
        <v>8</v>
      </c>
      <c r="I15" s="45">
        <v>7.5</v>
      </c>
      <c r="J15" s="45">
        <v>8.5</v>
      </c>
      <c r="K15" s="45">
        <v>8.5</v>
      </c>
      <c r="L15" s="45">
        <v>8</v>
      </c>
      <c r="M15" s="46">
        <f t="shared" si="0"/>
        <v>44.65</v>
      </c>
      <c r="Q15" s="47">
        <v>333.4</v>
      </c>
      <c r="R15" s="47"/>
      <c r="S15" s="47"/>
      <c r="U15" s="36"/>
      <c r="V15" s="36"/>
    </row>
    <row r="16" spans="1:22" ht="15">
      <c r="A16" s="33"/>
      <c r="B16" s="34"/>
      <c r="C16" s="42"/>
      <c r="D16" s="43" t="s">
        <v>25</v>
      </c>
      <c r="E16" s="44">
        <v>2.1</v>
      </c>
      <c r="F16" s="45">
        <v>6.5</v>
      </c>
      <c r="G16" s="45">
        <v>6.5</v>
      </c>
      <c r="H16" s="45">
        <v>7</v>
      </c>
      <c r="I16" s="45">
        <v>6</v>
      </c>
      <c r="J16" s="45">
        <v>7</v>
      </c>
      <c r="K16" s="45">
        <v>7.5</v>
      </c>
      <c r="L16" s="45">
        <v>6.5</v>
      </c>
      <c r="M16" s="46">
        <f t="shared" si="0"/>
        <v>42</v>
      </c>
      <c r="Q16" s="47">
        <v>333.4</v>
      </c>
      <c r="R16" s="47"/>
      <c r="S16" s="47"/>
      <c r="U16" s="36"/>
      <c r="V16" s="36"/>
    </row>
    <row r="17" spans="1:22" ht="15">
      <c r="A17" s="33"/>
      <c r="B17" s="34"/>
      <c r="C17" s="42"/>
      <c r="D17" s="43" t="s">
        <v>17</v>
      </c>
      <c r="E17" s="44">
        <v>2.7</v>
      </c>
      <c r="F17" s="45">
        <v>5.5</v>
      </c>
      <c r="G17" s="45">
        <v>5.5</v>
      </c>
      <c r="H17" s="45">
        <v>4.5</v>
      </c>
      <c r="I17" s="45">
        <v>5.5</v>
      </c>
      <c r="J17" s="45">
        <v>6</v>
      </c>
      <c r="K17" s="45">
        <v>6</v>
      </c>
      <c r="L17" s="45">
        <v>6.5</v>
      </c>
      <c r="M17" s="46">
        <f t="shared" si="0"/>
        <v>45.900000000000006</v>
      </c>
      <c r="Q17" s="47"/>
      <c r="R17" s="47"/>
      <c r="S17" s="47"/>
      <c r="U17" s="36"/>
      <c r="V17" s="36"/>
    </row>
    <row r="18" spans="1:22" ht="15">
      <c r="A18" s="33"/>
      <c r="B18" s="34"/>
      <c r="C18" s="42"/>
      <c r="D18" s="43" t="s">
        <v>18</v>
      </c>
      <c r="E18" s="44">
        <v>2.8</v>
      </c>
      <c r="F18" s="45">
        <v>5.5</v>
      </c>
      <c r="G18" s="45">
        <v>5.5</v>
      </c>
      <c r="H18" s="45">
        <v>5</v>
      </c>
      <c r="I18" s="45">
        <v>6</v>
      </c>
      <c r="J18" s="45">
        <v>6</v>
      </c>
      <c r="K18" s="45">
        <v>6.5</v>
      </c>
      <c r="L18" s="45">
        <v>6</v>
      </c>
      <c r="M18" s="46">
        <f t="shared" si="0"/>
        <v>49</v>
      </c>
      <c r="Q18" s="47"/>
      <c r="R18" s="47"/>
      <c r="S18" s="47"/>
      <c r="U18" s="36"/>
      <c r="V18" s="36"/>
    </row>
    <row r="19" spans="1:22" ht="15">
      <c r="A19" s="33"/>
      <c r="B19" s="34"/>
      <c r="C19" s="42"/>
      <c r="D19" s="43" t="s">
        <v>77</v>
      </c>
      <c r="E19" s="44">
        <v>2.8</v>
      </c>
      <c r="F19" s="45">
        <v>6</v>
      </c>
      <c r="G19" s="45">
        <v>6</v>
      </c>
      <c r="H19" s="45">
        <v>6.5</v>
      </c>
      <c r="I19" s="45">
        <v>6</v>
      </c>
      <c r="J19" s="45">
        <v>5.5</v>
      </c>
      <c r="K19" s="45">
        <v>7</v>
      </c>
      <c r="L19" s="45">
        <v>6.5</v>
      </c>
      <c r="M19" s="46">
        <f t="shared" si="0"/>
        <v>51.8</v>
      </c>
      <c r="Q19" s="47"/>
      <c r="R19" s="47"/>
      <c r="S19" s="47"/>
      <c r="U19" s="36"/>
      <c r="V19" s="36"/>
    </row>
    <row r="20" spans="1:22" ht="15">
      <c r="A20" s="33"/>
      <c r="B20" s="34"/>
      <c r="C20" s="42"/>
      <c r="D20" s="43"/>
      <c r="E20" s="44"/>
      <c r="F20" s="45"/>
      <c r="G20" s="45"/>
      <c r="H20" s="45"/>
      <c r="I20" s="45"/>
      <c r="J20" s="45"/>
      <c r="K20" s="45"/>
      <c r="L20" s="45"/>
      <c r="M20" s="46"/>
      <c r="Q20" s="47"/>
      <c r="R20" s="47"/>
      <c r="S20" s="47"/>
      <c r="U20" s="36"/>
      <c r="V20" s="36"/>
    </row>
    <row r="21" spans="1:22" ht="15">
      <c r="A21" s="33">
        <v>2</v>
      </c>
      <c r="B21" s="34"/>
      <c r="C21" s="35" t="s">
        <v>57</v>
      </c>
      <c r="D21" s="36"/>
      <c r="E21" s="37"/>
      <c r="F21" s="35">
        <v>1997</v>
      </c>
      <c r="G21" s="38"/>
      <c r="H21" s="35" t="s">
        <v>75</v>
      </c>
      <c r="I21" s="36"/>
      <c r="J21" s="36"/>
      <c r="K21" s="36"/>
      <c r="L21" s="35" t="s">
        <v>76</v>
      </c>
      <c r="M21" s="36"/>
      <c r="N21" s="36"/>
      <c r="O21" s="36"/>
      <c r="P21" s="36"/>
      <c r="Q21" s="40">
        <f>SUM(M22:M29)</f>
        <v>301.75000000000006</v>
      </c>
      <c r="R21" s="41"/>
      <c r="S21" s="41"/>
      <c r="T21" s="36"/>
      <c r="U21" s="36" t="s">
        <v>43</v>
      </c>
      <c r="V21" s="36"/>
    </row>
    <row r="22" spans="1:24" ht="15">
      <c r="A22" s="33"/>
      <c r="B22" s="34"/>
      <c r="C22" s="42" t="s">
        <v>58</v>
      </c>
      <c r="D22" s="43" t="s">
        <v>32</v>
      </c>
      <c r="E22" s="44">
        <v>1.6</v>
      </c>
      <c r="F22" s="45">
        <v>7</v>
      </c>
      <c r="G22" s="45">
        <v>6.5</v>
      </c>
      <c r="H22" s="45">
        <v>6.5</v>
      </c>
      <c r="I22" s="45">
        <v>6</v>
      </c>
      <c r="J22" s="45">
        <v>6.5</v>
      </c>
      <c r="K22" s="45">
        <v>7</v>
      </c>
      <c r="L22" s="45">
        <v>6.5</v>
      </c>
      <c r="M22" s="46">
        <f aca="true" t="shared" si="1" ref="M22:M29">(SUM(F22:L22)-LARGE(F22:L22,1)-LARGE(F22:L22,2)-SMALL(F22:L22,1)-SMALL(F22:L22,2))*E22</f>
        <v>31.200000000000003</v>
      </c>
      <c r="Q22" s="47">
        <v>333.4</v>
      </c>
      <c r="R22" s="47"/>
      <c r="S22" s="47"/>
      <c r="T22" s="36"/>
      <c r="U22" s="36" t="s">
        <v>26</v>
      </c>
      <c r="V22" s="36"/>
      <c r="X22" s="36"/>
    </row>
    <row r="23" spans="1:20" s="36" customFormat="1" ht="15">
      <c r="A23" s="33"/>
      <c r="B23" s="34"/>
      <c r="C23" s="42"/>
      <c r="D23" s="43" t="s">
        <v>21</v>
      </c>
      <c r="E23" s="44">
        <v>2.1</v>
      </c>
      <c r="F23" s="45">
        <v>6</v>
      </c>
      <c r="G23" s="45">
        <v>6</v>
      </c>
      <c r="H23" s="45">
        <v>5.5</v>
      </c>
      <c r="I23" s="45">
        <v>6</v>
      </c>
      <c r="J23" s="45">
        <v>6.5</v>
      </c>
      <c r="K23" s="45">
        <v>7</v>
      </c>
      <c r="L23" s="45">
        <v>6.5</v>
      </c>
      <c r="M23" s="46">
        <f t="shared" si="1"/>
        <v>38.85</v>
      </c>
      <c r="N23"/>
      <c r="O23"/>
      <c r="P23"/>
      <c r="Q23" s="47">
        <v>333.4</v>
      </c>
      <c r="R23" s="47"/>
      <c r="S23" s="47"/>
      <c r="T23"/>
    </row>
    <row r="24" spans="1:20" s="36" customFormat="1" ht="15">
      <c r="A24" s="33"/>
      <c r="B24" s="34"/>
      <c r="C24" s="42"/>
      <c r="D24" s="43" t="s">
        <v>24</v>
      </c>
      <c r="E24" s="48">
        <v>1.8</v>
      </c>
      <c r="F24" s="45">
        <v>6</v>
      </c>
      <c r="G24" s="45">
        <v>6</v>
      </c>
      <c r="H24" s="45">
        <v>6</v>
      </c>
      <c r="I24" s="45">
        <v>7</v>
      </c>
      <c r="J24" s="45">
        <v>7</v>
      </c>
      <c r="K24" s="45">
        <v>7</v>
      </c>
      <c r="L24" s="45">
        <v>7</v>
      </c>
      <c r="M24" s="46">
        <f t="shared" si="1"/>
        <v>36</v>
      </c>
      <c r="N24"/>
      <c r="O24"/>
      <c r="P24"/>
      <c r="Q24" s="47">
        <v>333.4</v>
      </c>
      <c r="R24" s="47"/>
      <c r="S24" s="47"/>
      <c r="T24"/>
    </row>
    <row r="25" spans="1:20" s="36" customFormat="1" ht="15">
      <c r="A25" s="33"/>
      <c r="B25" s="34"/>
      <c r="C25" s="42"/>
      <c r="D25" s="43" t="s">
        <v>29</v>
      </c>
      <c r="E25" s="44">
        <v>1.9</v>
      </c>
      <c r="F25" s="45">
        <v>5</v>
      </c>
      <c r="G25" s="45">
        <v>5</v>
      </c>
      <c r="H25" s="45">
        <v>5</v>
      </c>
      <c r="I25" s="45">
        <v>5.5</v>
      </c>
      <c r="J25" s="45">
        <v>4</v>
      </c>
      <c r="K25" s="45">
        <v>5</v>
      </c>
      <c r="L25" s="45">
        <v>5</v>
      </c>
      <c r="M25" s="46">
        <f t="shared" si="1"/>
        <v>28.5</v>
      </c>
      <c r="N25"/>
      <c r="O25"/>
      <c r="P25"/>
      <c r="Q25" s="47">
        <v>333.4</v>
      </c>
      <c r="R25" s="47"/>
      <c r="S25" s="47"/>
      <c r="T25"/>
    </row>
    <row r="26" spans="1:20" s="36" customFormat="1" ht="15">
      <c r="A26" s="33"/>
      <c r="B26" s="34"/>
      <c r="C26" s="42"/>
      <c r="D26" s="43" t="s">
        <v>25</v>
      </c>
      <c r="E26" s="44">
        <v>2.1</v>
      </c>
      <c r="F26" s="45">
        <v>5</v>
      </c>
      <c r="G26" s="45">
        <v>5.5</v>
      </c>
      <c r="H26" s="45">
        <v>5.5</v>
      </c>
      <c r="I26" s="45">
        <v>6</v>
      </c>
      <c r="J26" s="45">
        <v>5.5</v>
      </c>
      <c r="K26" s="45">
        <v>5.5</v>
      </c>
      <c r="L26" s="45">
        <v>5.5</v>
      </c>
      <c r="M26" s="46">
        <f t="shared" si="1"/>
        <v>34.65</v>
      </c>
      <c r="N26"/>
      <c r="O26"/>
      <c r="P26"/>
      <c r="Q26" s="47">
        <v>333.4</v>
      </c>
      <c r="R26" s="47"/>
      <c r="S26" s="47"/>
      <c r="T26"/>
    </row>
    <row r="27" spans="1:20" s="36" customFormat="1" ht="15">
      <c r="A27" s="33"/>
      <c r="B27" s="34"/>
      <c r="C27" s="42"/>
      <c r="D27" s="43" t="s">
        <v>17</v>
      </c>
      <c r="E27" s="44">
        <v>2.7</v>
      </c>
      <c r="F27" s="45">
        <v>4</v>
      </c>
      <c r="G27" s="45">
        <v>4.5</v>
      </c>
      <c r="H27" s="45">
        <v>4</v>
      </c>
      <c r="I27" s="45">
        <v>3.5</v>
      </c>
      <c r="J27" s="45">
        <v>4.5</v>
      </c>
      <c r="K27" s="45">
        <v>5</v>
      </c>
      <c r="L27" s="45">
        <v>4</v>
      </c>
      <c r="M27" s="46">
        <f t="shared" si="1"/>
        <v>33.75</v>
      </c>
      <c r="N27"/>
      <c r="O27"/>
      <c r="P27"/>
      <c r="Q27" s="47"/>
      <c r="R27" s="47"/>
      <c r="S27" s="47"/>
      <c r="T27"/>
    </row>
    <row r="28" spans="1:19" s="36" customFormat="1" ht="15">
      <c r="A28" s="33"/>
      <c r="B28" s="34"/>
      <c r="C28" s="42"/>
      <c r="D28" s="43" t="s">
        <v>18</v>
      </c>
      <c r="E28" s="44">
        <v>2.8</v>
      </c>
      <c r="F28" s="45">
        <v>6</v>
      </c>
      <c r="G28" s="45">
        <v>6.5</v>
      </c>
      <c r="H28" s="45">
        <v>5.5</v>
      </c>
      <c r="I28" s="45">
        <v>6.5</v>
      </c>
      <c r="J28" s="45">
        <v>6.5</v>
      </c>
      <c r="K28" s="45">
        <v>7</v>
      </c>
      <c r="L28" s="45">
        <v>6</v>
      </c>
      <c r="M28" s="46">
        <f t="shared" si="1"/>
        <v>53.199999999999996</v>
      </c>
      <c r="N28"/>
      <c r="O28"/>
      <c r="P28"/>
      <c r="Q28" s="47"/>
      <c r="R28" s="47"/>
      <c r="S28" s="47"/>
    </row>
    <row r="29" spans="1:20" s="36" customFormat="1" ht="15">
      <c r="A29" s="33"/>
      <c r="B29" s="34"/>
      <c r="C29" s="42"/>
      <c r="D29" s="43" t="s">
        <v>19</v>
      </c>
      <c r="E29" s="44">
        <v>2.4</v>
      </c>
      <c r="F29" s="45">
        <v>6</v>
      </c>
      <c r="G29" s="45">
        <v>6</v>
      </c>
      <c r="H29" s="45">
        <v>6.5</v>
      </c>
      <c r="I29" s="45">
        <v>6</v>
      </c>
      <c r="J29" s="45">
        <v>7</v>
      </c>
      <c r="K29" s="45">
        <v>7</v>
      </c>
      <c r="L29" s="45">
        <v>6.5</v>
      </c>
      <c r="M29" s="46">
        <f t="shared" si="1"/>
        <v>45.6</v>
      </c>
      <c r="N29"/>
      <c r="O29"/>
      <c r="P29"/>
      <c r="Q29" s="47">
        <v>289.95</v>
      </c>
      <c r="R29" s="47"/>
      <c r="S29" s="47"/>
      <c r="T29"/>
    </row>
    <row r="30" s="36" customFormat="1" ht="12.75">
      <c r="X30"/>
    </row>
    <row r="31" spans="1:22" ht="15">
      <c r="A31" s="33">
        <v>3</v>
      </c>
      <c r="B31" s="34"/>
      <c r="C31" s="35" t="s">
        <v>78</v>
      </c>
      <c r="D31" s="36"/>
      <c r="E31" s="37"/>
      <c r="F31" s="35">
        <v>1997</v>
      </c>
      <c r="G31" s="38"/>
      <c r="H31" s="35" t="s">
        <v>79</v>
      </c>
      <c r="I31" s="36"/>
      <c r="J31" s="36"/>
      <c r="K31" s="36"/>
      <c r="L31" s="36"/>
      <c r="M31" s="36"/>
      <c r="N31" s="36"/>
      <c r="O31" s="36"/>
      <c r="P31" s="36"/>
      <c r="Q31" s="40">
        <f>SUM(M32:M40)</f>
        <v>300.25</v>
      </c>
      <c r="R31" s="41"/>
      <c r="S31" s="41"/>
      <c r="T31" s="36"/>
      <c r="U31" s="36" t="s">
        <v>35</v>
      </c>
      <c r="V31" s="36"/>
    </row>
    <row r="32" spans="1:22" ht="15">
      <c r="A32" s="33"/>
      <c r="B32" s="34"/>
      <c r="C32" s="42" t="s">
        <v>80</v>
      </c>
      <c r="D32" s="43" t="s">
        <v>32</v>
      </c>
      <c r="E32" s="44">
        <v>1.6</v>
      </c>
      <c r="F32" s="45">
        <v>5.5</v>
      </c>
      <c r="G32" s="45">
        <v>6.5</v>
      </c>
      <c r="H32" s="45">
        <v>5.5</v>
      </c>
      <c r="I32" s="45">
        <v>6.5</v>
      </c>
      <c r="J32" s="45">
        <v>6.5</v>
      </c>
      <c r="K32" s="45">
        <v>6</v>
      </c>
      <c r="L32" s="45">
        <v>6.5</v>
      </c>
      <c r="M32" s="46">
        <f aca="true" t="shared" si="2" ref="M32:M39">(SUM(F32:L32)-LARGE(F32:L32,1)-LARGE(F32:L32,2)-SMALL(F32:L32,1)-SMALL(F32:L32,2))*E32</f>
        <v>30.400000000000002</v>
      </c>
      <c r="Q32" s="47">
        <v>333.4</v>
      </c>
      <c r="R32" s="47"/>
      <c r="S32" s="47"/>
      <c r="U32" s="36" t="s">
        <v>74</v>
      </c>
      <c r="V32" s="36"/>
    </row>
    <row r="33" spans="1:22" ht="15">
      <c r="A33" s="33"/>
      <c r="B33" s="34"/>
      <c r="C33" s="42"/>
      <c r="D33" s="43" t="s">
        <v>21</v>
      </c>
      <c r="E33" s="44">
        <v>2.1</v>
      </c>
      <c r="F33" s="45">
        <v>6</v>
      </c>
      <c r="G33" s="45">
        <v>6.5</v>
      </c>
      <c r="H33" s="45">
        <v>5</v>
      </c>
      <c r="I33" s="45">
        <v>5.5</v>
      </c>
      <c r="J33" s="45">
        <v>6</v>
      </c>
      <c r="K33" s="45">
        <v>6</v>
      </c>
      <c r="L33" s="45">
        <v>6</v>
      </c>
      <c r="M33" s="46">
        <f t="shared" si="2"/>
        <v>37.800000000000004</v>
      </c>
      <c r="Q33" s="47">
        <v>333.4</v>
      </c>
      <c r="R33" s="47"/>
      <c r="S33" s="47"/>
      <c r="U33" s="36"/>
      <c r="V33" s="36"/>
    </row>
    <row r="34" spans="1:22" ht="15">
      <c r="A34" s="33"/>
      <c r="B34" s="34"/>
      <c r="C34" s="42"/>
      <c r="D34" s="43" t="s">
        <v>24</v>
      </c>
      <c r="E34" s="48">
        <v>1.8</v>
      </c>
      <c r="F34" s="45">
        <v>6</v>
      </c>
      <c r="G34" s="45">
        <v>6</v>
      </c>
      <c r="H34" s="45">
        <v>6.5</v>
      </c>
      <c r="I34" s="45">
        <v>6</v>
      </c>
      <c r="J34" s="45">
        <v>6</v>
      </c>
      <c r="K34" s="45">
        <v>6</v>
      </c>
      <c r="L34" s="45">
        <v>6</v>
      </c>
      <c r="M34" s="46">
        <f t="shared" si="2"/>
        <v>32.4</v>
      </c>
      <c r="Q34" s="47">
        <v>333.4</v>
      </c>
      <c r="R34" s="47"/>
      <c r="S34" s="47"/>
      <c r="U34" s="36"/>
      <c r="V34" s="36"/>
    </row>
    <row r="35" spans="1:24" ht="15">
      <c r="A35" s="33"/>
      <c r="B35" s="34"/>
      <c r="C35" s="42"/>
      <c r="D35" s="43" t="s">
        <v>29</v>
      </c>
      <c r="E35" s="44">
        <v>1.9</v>
      </c>
      <c r="F35" s="45">
        <v>6</v>
      </c>
      <c r="G35" s="45">
        <v>6</v>
      </c>
      <c r="H35" s="45">
        <v>6</v>
      </c>
      <c r="I35" s="45">
        <v>6</v>
      </c>
      <c r="J35" s="45">
        <v>6</v>
      </c>
      <c r="K35" s="45">
        <v>6</v>
      </c>
      <c r="L35" s="45">
        <v>5</v>
      </c>
      <c r="M35" s="46">
        <f t="shared" si="2"/>
        <v>34.199999999999996</v>
      </c>
      <c r="Q35" s="47">
        <v>333.4</v>
      </c>
      <c r="R35" s="47"/>
      <c r="S35" s="47"/>
      <c r="U35" s="36"/>
      <c r="V35" s="36"/>
      <c r="X35" s="36"/>
    </row>
    <row r="36" spans="1:20" s="36" customFormat="1" ht="15">
      <c r="A36" s="33"/>
      <c r="B36" s="34"/>
      <c r="C36" s="42"/>
      <c r="D36" s="43" t="s">
        <v>25</v>
      </c>
      <c r="E36" s="44">
        <v>2.1</v>
      </c>
      <c r="F36" s="45">
        <v>6</v>
      </c>
      <c r="G36" s="45">
        <v>6</v>
      </c>
      <c r="H36" s="45">
        <v>6</v>
      </c>
      <c r="I36" s="45">
        <v>6.5</v>
      </c>
      <c r="J36" s="45">
        <v>6</v>
      </c>
      <c r="K36" s="45">
        <v>6</v>
      </c>
      <c r="L36" s="45">
        <v>6</v>
      </c>
      <c r="M36" s="46">
        <f t="shared" si="2"/>
        <v>37.800000000000004</v>
      </c>
      <c r="N36"/>
      <c r="O36"/>
      <c r="P36"/>
      <c r="Q36" s="47">
        <v>333.4</v>
      </c>
      <c r="R36" s="47"/>
      <c r="S36" s="47"/>
      <c r="T36"/>
    </row>
    <row r="37" spans="1:20" s="36" customFormat="1" ht="15">
      <c r="A37" s="33"/>
      <c r="B37" s="34"/>
      <c r="C37" s="42"/>
      <c r="D37" s="43" t="s">
        <v>16</v>
      </c>
      <c r="E37" s="44">
        <v>2.4</v>
      </c>
      <c r="F37" s="45">
        <v>6</v>
      </c>
      <c r="G37" s="45">
        <v>6.5</v>
      </c>
      <c r="H37" s="45">
        <v>6.5</v>
      </c>
      <c r="I37" s="45">
        <v>6.5</v>
      </c>
      <c r="J37" s="45">
        <v>6.5</v>
      </c>
      <c r="K37" s="45">
        <v>6.5</v>
      </c>
      <c r="L37" s="45">
        <v>6</v>
      </c>
      <c r="M37" s="46">
        <f t="shared" si="2"/>
        <v>46.8</v>
      </c>
      <c r="N37"/>
      <c r="O37"/>
      <c r="P37"/>
      <c r="Q37" s="47"/>
      <c r="R37" s="47"/>
      <c r="S37" s="47"/>
      <c r="T37"/>
    </row>
    <row r="38" spans="1:24" s="36" customFormat="1" ht="15">
      <c r="A38" s="33"/>
      <c r="B38" s="34"/>
      <c r="C38" s="42"/>
      <c r="D38" s="43" t="s">
        <v>17</v>
      </c>
      <c r="E38" s="44">
        <v>2.7</v>
      </c>
      <c r="F38" s="45">
        <v>6</v>
      </c>
      <c r="G38" s="45">
        <v>6</v>
      </c>
      <c r="H38" s="45">
        <v>6</v>
      </c>
      <c r="I38" s="45">
        <v>5.5</v>
      </c>
      <c r="J38" s="45">
        <v>5.5</v>
      </c>
      <c r="K38" s="45">
        <v>5</v>
      </c>
      <c r="L38" s="45">
        <v>6</v>
      </c>
      <c r="M38" s="46">
        <f t="shared" si="2"/>
        <v>47.25</v>
      </c>
      <c r="N38"/>
      <c r="O38"/>
      <c r="P38"/>
      <c r="Q38" s="47"/>
      <c r="R38" s="47"/>
      <c r="S38" s="47"/>
      <c r="T38"/>
      <c r="X38"/>
    </row>
    <row r="39" spans="1:22" ht="15">
      <c r="A39" s="33"/>
      <c r="B39" s="34"/>
      <c r="C39" s="42"/>
      <c r="D39" s="43" t="s">
        <v>18</v>
      </c>
      <c r="E39" s="44">
        <v>2.8</v>
      </c>
      <c r="F39" s="45">
        <v>3</v>
      </c>
      <c r="G39" s="45">
        <v>4</v>
      </c>
      <c r="H39" s="45">
        <v>4.5</v>
      </c>
      <c r="I39" s="45">
        <v>4.5</v>
      </c>
      <c r="J39" s="45">
        <v>3</v>
      </c>
      <c r="K39" s="45">
        <v>4</v>
      </c>
      <c r="L39" s="45">
        <v>4</v>
      </c>
      <c r="M39" s="46">
        <f t="shared" si="2"/>
        <v>33.599999999999994</v>
      </c>
      <c r="Q39" s="47"/>
      <c r="R39" s="47"/>
      <c r="S39" s="47"/>
      <c r="U39" s="36"/>
      <c r="V39" s="36"/>
    </row>
    <row r="41" spans="1:22" ht="15">
      <c r="A41" s="33">
        <v>4</v>
      </c>
      <c r="B41" s="34"/>
      <c r="C41" s="35" t="s">
        <v>60</v>
      </c>
      <c r="D41" s="36"/>
      <c r="E41" s="37"/>
      <c r="F41" s="35">
        <v>1998</v>
      </c>
      <c r="G41" s="38"/>
      <c r="H41" s="35" t="s">
        <v>75</v>
      </c>
      <c r="I41" s="36"/>
      <c r="J41" s="36"/>
      <c r="K41" s="36"/>
      <c r="L41" s="35" t="s">
        <v>76</v>
      </c>
      <c r="M41" s="39"/>
      <c r="N41" s="36"/>
      <c r="O41" s="36"/>
      <c r="P41" s="36"/>
      <c r="Q41" s="40">
        <f>SUM(M42:M50)</f>
        <v>280.25</v>
      </c>
      <c r="R41" s="41"/>
      <c r="S41" s="41"/>
      <c r="T41" s="36"/>
      <c r="U41" s="36" t="s">
        <v>43</v>
      </c>
      <c r="V41" s="36"/>
    </row>
    <row r="42" spans="1:22" ht="15">
      <c r="A42" s="33"/>
      <c r="B42" s="34"/>
      <c r="C42" s="49" t="s">
        <v>61</v>
      </c>
      <c r="D42" s="43" t="s">
        <v>32</v>
      </c>
      <c r="E42" s="44">
        <v>1.6</v>
      </c>
      <c r="F42" s="45">
        <v>6</v>
      </c>
      <c r="G42" s="45">
        <v>6</v>
      </c>
      <c r="H42" s="45">
        <v>6</v>
      </c>
      <c r="I42" s="45">
        <v>6</v>
      </c>
      <c r="J42" s="45">
        <v>6.5</v>
      </c>
      <c r="K42" s="45">
        <v>7</v>
      </c>
      <c r="L42" s="45">
        <v>6.5</v>
      </c>
      <c r="M42" s="46">
        <f aca="true" t="shared" si="3" ref="M42:M49">(SUM(F42:L42)-LARGE(F42:L42,1)-LARGE(F42:L42,2)-SMALL(F42:L42,1)-SMALL(F42:L42,2))*E42</f>
        <v>29.6</v>
      </c>
      <c r="N42" s="36"/>
      <c r="O42" s="36"/>
      <c r="P42" s="36"/>
      <c r="Q42" s="40"/>
      <c r="R42" s="41"/>
      <c r="S42" s="41"/>
      <c r="T42" s="36"/>
      <c r="U42" s="36" t="s">
        <v>26</v>
      </c>
      <c r="V42" s="36"/>
    </row>
    <row r="43" spans="1:24" ht="15">
      <c r="A43" s="33"/>
      <c r="B43" s="34"/>
      <c r="C43" s="35"/>
      <c r="D43" s="43" t="s">
        <v>24</v>
      </c>
      <c r="E43" s="44">
        <v>1.8</v>
      </c>
      <c r="F43" s="45">
        <v>6</v>
      </c>
      <c r="G43" s="45">
        <v>6.5</v>
      </c>
      <c r="H43" s="45">
        <v>6</v>
      </c>
      <c r="I43" s="45">
        <v>6.5</v>
      </c>
      <c r="J43" s="45">
        <v>6.5</v>
      </c>
      <c r="K43" s="45">
        <v>6</v>
      </c>
      <c r="L43" s="45">
        <v>6.5</v>
      </c>
      <c r="M43" s="46">
        <f t="shared" si="3"/>
        <v>34.2</v>
      </c>
      <c r="N43" s="36"/>
      <c r="O43" s="36"/>
      <c r="P43" s="36"/>
      <c r="Q43" s="40"/>
      <c r="R43" s="41"/>
      <c r="S43" s="41"/>
      <c r="T43" s="36"/>
      <c r="U43" s="36"/>
      <c r="V43" s="36"/>
      <c r="X43" s="36"/>
    </row>
    <row r="44" spans="1:19" s="36" customFormat="1" ht="15">
      <c r="A44" s="33"/>
      <c r="B44" s="34"/>
      <c r="C44" s="35"/>
      <c r="D44" s="43" t="s">
        <v>29</v>
      </c>
      <c r="E44" s="48">
        <v>1.9</v>
      </c>
      <c r="F44" s="45">
        <v>5.5</v>
      </c>
      <c r="G44" s="45">
        <v>5.5</v>
      </c>
      <c r="H44" s="45">
        <v>6</v>
      </c>
      <c r="I44" s="45">
        <v>6</v>
      </c>
      <c r="J44" s="45">
        <v>5.5</v>
      </c>
      <c r="K44" s="45">
        <v>6.5</v>
      </c>
      <c r="L44" s="45">
        <v>5</v>
      </c>
      <c r="M44" s="46">
        <f t="shared" si="3"/>
        <v>32.3</v>
      </c>
      <c r="Q44" s="40"/>
      <c r="R44" s="41"/>
      <c r="S44" s="41"/>
    </row>
    <row r="45" spans="1:19" s="36" customFormat="1" ht="15">
      <c r="A45" s="33"/>
      <c r="B45" s="34"/>
      <c r="C45" s="35"/>
      <c r="D45" s="43" t="s">
        <v>21</v>
      </c>
      <c r="E45" s="44">
        <v>2.1</v>
      </c>
      <c r="F45" s="45">
        <v>6</v>
      </c>
      <c r="G45" s="45">
        <v>6.5</v>
      </c>
      <c r="H45" s="45">
        <v>6.5</v>
      </c>
      <c r="I45" s="45">
        <v>6</v>
      </c>
      <c r="J45" s="45">
        <v>5.5</v>
      </c>
      <c r="K45" s="45">
        <v>6.5</v>
      </c>
      <c r="L45" s="45">
        <v>6</v>
      </c>
      <c r="M45" s="46">
        <f t="shared" si="3"/>
        <v>38.85</v>
      </c>
      <c r="Q45" s="40"/>
      <c r="R45" s="41"/>
      <c r="S45" s="41"/>
    </row>
    <row r="46" spans="1:24" s="36" customFormat="1" ht="15">
      <c r="A46" s="33"/>
      <c r="B46" s="34"/>
      <c r="C46" s="35"/>
      <c r="D46" s="43" t="s">
        <v>25</v>
      </c>
      <c r="E46" s="44">
        <v>2.1</v>
      </c>
      <c r="F46" s="45">
        <v>5</v>
      </c>
      <c r="G46" s="45">
        <v>5.5</v>
      </c>
      <c r="H46" s="45">
        <v>4</v>
      </c>
      <c r="I46" s="45">
        <v>5.5</v>
      </c>
      <c r="J46" s="45">
        <v>6</v>
      </c>
      <c r="K46" s="45">
        <v>6</v>
      </c>
      <c r="L46" s="45">
        <v>6</v>
      </c>
      <c r="M46" s="46">
        <f t="shared" si="3"/>
        <v>35.7</v>
      </c>
      <c r="Q46" s="40"/>
      <c r="R46" s="41"/>
      <c r="S46" s="41"/>
      <c r="X46"/>
    </row>
    <row r="47" spans="1:22" ht="15">
      <c r="A47" s="33"/>
      <c r="B47" s="34"/>
      <c r="C47" s="35"/>
      <c r="D47" s="43" t="s">
        <v>16</v>
      </c>
      <c r="E47" s="44">
        <v>2.4</v>
      </c>
      <c r="F47" s="45">
        <v>3.5</v>
      </c>
      <c r="G47" s="45">
        <v>4</v>
      </c>
      <c r="H47" s="45">
        <v>3</v>
      </c>
      <c r="I47" s="45">
        <v>4.5</v>
      </c>
      <c r="J47" s="45">
        <v>4</v>
      </c>
      <c r="K47" s="45">
        <v>4.5</v>
      </c>
      <c r="L47" s="45">
        <v>4</v>
      </c>
      <c r="M47" s="46">
        <f t="shared" si="3"/>
        <v>28.799999999999997</v>
      </c>
      <c r="N47" s="36"/>
      <c r="O47" s="36"/>
      <c r="P47" s="36"/>
      <c r="Q47" s="40"/>
      <c r="R47" s="41"/>
      <c r="S47" s="41"/>
      <c r="T47" s="36"/>
      <c r="U47" s="36"/>
      <c r="V47" s="36"/>
    </row>
    <row r="48" spans="1:22" ht="15">
      <c r="A48" s="33"/>
      <c r="B48" s="34"/>
      <c r="C48" s="42"/>
      <c r="D48" s="43" t="s">
        <v>17</v>
      </c>
      <c r="E48" s="44">
        <v>2.7</v>
      </c>
      <c r="F48" s="45">
        <v>5.5</v>
      </c>
      <c r="G48" s="45">
        <v>6</v>
      </c>
      <c r="H48" s="45">
        <v>6</v>
      </c>
      <c r="I48" s="45">
        <v>6.5</v>
      </c>
      <c r="J48" s="45">
        <v>6.5</v>
      </c>
      <c r="K48" s="45">
        <v>6</v>
      </c>
      <c r="L48" s="45">
        <v>6</v>
      </c>
      <c r="M48" s="46">
        <f t="shared" si="3"/>
        <v>48.6</v>
      </c>
      <c r="Q48" s="47">
        <v>289.95</v>
      </c>
      <c r="R48" s="47"/>
      <c r="S48" s="47"/>
      <c r="U48" s="36"/>
      <c r="V48" s="36"/>
    </row>
    <row r="49" spans="1:22" ht="15">
      <c r="A49" s="33"/>
      <c r="B49" s="34"/>
      <c r="C49" s="42"/>
      <c r="D49" s="43" t="s">
        <v>18</v>
      </c>
      <c r="E49" s="44">
        <v>2.8</v>
      </c>
      <c r="F49" s="45">
        <v>3.5</v>
      </c>
      <c r="G49" s="45">
        <v>3</v>
      </c>
      <c r="H49" s="45">
        <v>3.5</v>
      </c>
      <c r="I49" s="45">
        <v>4</v>
      </c>
      <c r="J49" s="45">
        <v>4</v>
      </c>
      <c r="K49" s="45">
        <v>4.5</v>
      </c>
      <c r="L49" s="45">
        <v>4</v>
      </c>
      <c r="M49" s="46">
        <f t="shared" si="3"/>
        <v>32.199999999999996</v>
      </c>
      <c r="Q49" s="47"/>
      <c r="R49" s="47"/>
      <c r="S49" s="47"/>
      <c r="T49" s="36"/>
      <c r="U49" s="36"/>
      <c r="V49" s="36"/>
    </row>
    <row r="51" spans="1:24" ht="15">
      <c r="A51" s="33">
        <v>5</v>
      </c>
      <c r="B51" s="34"/>
      <c r="C51" s="35" t="s">
        <v>55</v>
      </c>
      <c r="D51" s="36"/>
      <c r="E51" s="37"/>
      <c r="F51" s="35">
        <v>1998</v>
      </c>
      <c r="G51" s="38"/>
      <c r="H51" s="35" t="s">
        <v>44</v>
      </c>
      <c r="I51" s="36"/>
      <c r="J51" s="36"/>
      <c r="K51" s="36"/>
      <c r="L51" s="36"/>
      <c r="M51" s="36"/>
      <c r="N51" s="36"/>
      <c r="O51" s="36"/>
      <c r="P51" s="36"/>
      <c r="Q51" s="40">
        <f>SUM(M52:M59)</f>
        <v>264.75</v>
      </c>
      <c r="R51" s="41"/>
      <c r="S51" s="41"/>
      <c r="T51" s="36"/>
      <c r="U51" s="36" t="s">
        <v>45</v>
      </c>
      <c r="V51" s="36"/>
      <c r="X51" s="36"/>
    </row>
    <row r="52" spans="1:20" s="36" customFormat="1" ht="15">
      <c r="A52" s="33"/>
      <c r="B52" s="34"/>
      <c r="C52" s="42" t="s">
        <v>56</v>
      </c>
      <c r="D52" s="43" t="s">
        <v>24</v>
      </c>
      <c r="E52" s="44">
        <v>1.8</v>
      </c>
      <c r="F52" s="45">
        <v>7</v>
      </c>
      <c r="G52" s="45">
        <v>6.5</v>
      </c>
      <c r="H52" s="45">
        <v>6</v>
      </c>
      <c r="I52" s="45">
        <v>6.5</v>
      </c>
      <c r="J52" s="45">
        <v>6.5</v>
      </c>
      <c r="K52" s="45">
        <v>6.5</v>
      </c>
      <c r="L52" s="45">
        <v>6.5</v>
      </c>
      <c r="M52" s="46">
        <f aca="true" t="shared" si="4" ref="M52:M59">(SUM(F52:L52)-LARGE(F52:L52,1)-LARGE(F52:L52,2)-SMALL(F52:L52,1)-SMALL(F52:L52,2))*E52</f>
        <v>35.1</v>
      </c>
      <c r="N52"/>
      <c r="O52"/>
      <c r="P52"/>
      <c r="Q52" s="47">
        <v>333.4</v>
      </c>
      <c r="R52" s="47"/>
      <c r="S52" s="47"/>
      <c r="T52"/>
    </row>
    <row r="53" spans="1:20" s="36" customFormat="1" ht="15">
      <c r="A53" s="33"/>
      <c r="B53" s="34"/>
      <c r="C53" s="42"/>
      <c r="D53" s="43" t="s">
        <v>29</v>
      </c>
      <c r="E53" s="44">
        <v>1.9</v>
      </c>
      <c r="F53" s="45">
        <v>7.5</v>
      </c>
      <c r="G53" s="45">
        <v>7</v>
      </c>
      <c r="H53" s="45">
        <v>6.5</v>
      </c>
      <c r="I53" s="45">
        <v>7</v>
      </c>
      <c r="J53" s="45">
        <v>6.5</v>
      </c>
      <c r="K53" s="45">
        <v>6.5</v>
      </c>
      <c r="L53" s="45">
        <v>6</v>
      </c>
      <c r="M53" s="46">
        <f t="shared" si="4"/>
        <v>38</v>
      </c>
      <c r="N53"/>
      <c r="O53"/>
      <c r="P53"/>
      <c r="Q53" s="47">
        <v>333.4</v>
      </c>
      <c r="R53" s="47"/>
      <c r="S53" s="47"/>
      <c r="T53"/>
    </row>
    <row r="54" spans="1:24" s="36" customFormat="1" ht="15">
      <c r="A54" s="33"/>
      <c r="B54" s="34"/>
      <c r="C54" s="42"/>
      <c r="D54" s="43" t="s">
        <v>32</v>
      </c>
      <c r="E54" s="48">
        <v>1.6</v>
      </c>
      <c r="F54" s="45">
        <v>6.5</v>
      </c>
      <c r="G54" s="45">
        <v>6</v>
      </c>
      <c r="H54" s="45">
        <v>6.5</v>
      </c>
      <c r="I54" s="45">
        <v>5.5</v>
      </c>
      <c r="J54" s="45">
        <v>6.5</v>
      </c>
      <c r="K54" s="45">
        <v>6.5</v>
      </c>
      <c r="L54" s="45">
        <v>6</v>
      </c>
      <c r="M54" s="46">
        <f t="shared" si="4"/>
        <v>30.400000000000002</v>
      </c>
      <c r="N54"/>
      <c r="O54"/>
      <c r="P54"/>
      <c r="Q54" s="47">
        <v>333.4</v>
      </c>
      <c r="R54" s="47"/>
      <c r="S54" s="47"/>
      <c r="T54"/>
      <c r="X54"/>
    </row>
    <row r="55" spans="1:22" ht="15">
      <c r="A55" s="33"/>
      <c r="B55" s="34"/>
      <c r="C55" s="42"/>
      <c r="D55" s="43" t="s">
        <v>21</v>
      </c>
      <c r="E55" s="44">
        <v>2.1</v>
      </c>
      <c r="F55" s="45">
        <v>6</v>
      </c>
      <c r="G55" s="45">
        <v>6</v>
      </c>
      <c r="H55" s="45">
        <v>5</v>
      </c>
      <c r="I55" s="45">
        <v>5.5</v>
      </c>
      <c r="J55" s="45">
        <v>5.5</v>
      </c>
      <c r="K55" s="45">
        <v>6</v>
      </c>
      <c r="L55" s="45">
        <v>6.5</v>
      </c>
      <c r="M55" s="46">
        <f t="shared" si="4"/>
        <v>36.75</v>
      </c>
      <c r="Q55" s="47">
        <v>333.4</v>
      </c>
      <c r="R55" s="47"/>
      <c r="S55" s="47"/>
      <c r="U55" s="36"/>
      <c r="V55" s="36"/>
    </row>
    <row r="56" spans="1:22" ht="15">
      <c r="A56" s="33"/>
      <c r="B56" s="34"/>
      <c r="C56" s="42"/>
      <c r="D56" s="43" t="s">
        <v>33</v>
      </c>
      <c r="E56" s="44">
        <v>2</v>
      </c>
      <c r="F56" s="45">
        <v>5</v>
      </c>
      <c r="G56" s="45">
        <v>5</v>
      </c>
      <c r="H56" s="45">
        <v>4.5</v>
      </c>
      <c r="I56" s="45">
        <v>5</v>
      </c>
      <c r="J56" s="45">
        <v>5</v>
      </c>
      <c r="K56" s="45">
        <v>5</v>
      </c>
      <c r="L56" s="45">
        <v>5.5</v>
      </c>
      <c r="M56" s="46">
        <f t="shared" si="4"/>
        <v>30</v>
      </c>
      <c r="Q56" s="47">
        <v>333.4</v>
      </c>
      <c r="R56" s="47"/>
      <c r="S56" s="47"/>
      <c r="U56" s="36"/>
      <c r="V56" s="36"/>
    </row>
    <row r="57" spans="1:22" ht="15">
      <c r="A57" s="33"/>
      <c r="B57" s="34"/>
      <c r="C57" s="42"/>
      <c r="D57" s="43" t="s">
        <v>72</v>
      </c>
      <c r="E57" s="44">
        <v>2.3</v>
      </c>
      <c r="F57" s="45">
        <v>4</v>
      </c>
      <c r="G57" s="45">
        <v>3.5</v>
      </c>
      <c r="H57" s="45">
        <v>2.5</v>
      </c>
      <c r="I57" s="45">
        <v>2</v>
      </c>
      <c r="J57" s="45">
        <v>2</v>
      </c>
      <c r="K57" s="45">
        <v>2</v>
      </c>
      <c r="L57" s="45">
        <v>3.5</v>
      </c>
      <c r="M57" s="46">
        <f t="shared" si="4"/>
        <v>18.4</v>
      </c>
      <c r="Q57" s="47"/>
      <c r="R57" s="47"/>
      <c r="S57" s="47"/>
      <c r="U57" s="36"/>
      <c r="V57" s="36"/>
    </row>
    <row r="58" spans="1:22" ht="15">
      <c r="A58" s="33"/>
      <c r="B58" s="34"/>
      <c r="C58" s="42"/>
      <c r="D58" s="43" t="s">
        <v>27</v>
      </c>
      <c r="E58" s="44">
        <v>2.2</v>
      </c>
      <c r="F58" s="45">
        <v>5.5</v>
      </c>
      <c r="G58" s="45">
        <v>5.5</v>
      </c>
      <c r="H58" s="45">
        <v>4.5</v>
      </c>
      <c r="I58" s="45">
        <v>5.5</v>
      </c>
      <c r="J58" s="45">
        <v>5</v>
      </c>
      <c r="K58" s="45">
        <v>5</v>
      </c>
      <c r="L58" s="45">
        <v>5</v>
      </c>
      <c r="M58" s="46">
        <f t="shared" si="4"/>
        <v>34.1</v>
      </c>
      <c r="Q58" s="47"/>
      <c r="R58" s="47"/>
      <c r="S58" s="47"/>
      <c r="U58" s="36"/>
      <c r="V58" s="36"/>
    </row>
    <row r="59" spans="1:24" ht="15">
      <c r="A59" s="33"/>
      <c r="B59" s="34"/>
      <c r="C59" s="42"/>
      <c r="D59" s="43" t="s">
        <v>19</v>
      </c>
      <c r="E59" s="44">
        <v>2.4</v>
      </c>
      <c r="F59" s="45">
        <v>6</v>
      </c>
      <c r="G59" s="45">
        <v>5.5</v>
      </c>
      <c r="H59" s="45">
        <v>5</v>
      </c>
      <c r="I59" s="45">
        <v>6</v>
      </c>
      <c r="J59" s="45">
        <v>6</v>
      </c>
      <c r="K59" s="45">
        <v>6</v>
      </c>
      <c r="L59" s="45">
        <v>5.5</v>
      </c>
      <c r="M59" s="46">
        <f t="shared" si="4"/>
        <v>42</v>
      </c>
      <c r="Q59" s="47"/>
      <c r="R59" s="47"/>
      <c r="S59" s="47"/>
      <c r="T59" s="36"/>
      <c r="U59" s="36"/>
      <c r="V59" s="36"/>
      <c r="X59" s="36"/>
    </row>
    <row r="60" s="36" customFormat="1" ht="11.25"/>
    <row r="61" spans="1:21" s="36" customFormat="1" ht="15">
      <c r="A61" s="33">
        <v>6</v>
      </c>
      <c r="B61" s="34"/>
      <c r="C61" s="35" t="s">
        <v>81</v>
      </c>
      <c r="E61" s="37"/>
      <c r="F61" s="35">
        <v>1998</v>
      </c>
      <c r="G61" s="38"/>
      <c r="H61" s="43" t="s">
        <v>82</v>
      </c>
      <c r="Q61" s="40">
        <f>SUM(M62:M70)</f>
        <v>198.95</v>
      </c>
      <c r="R61" s="41"/>
      <c r="S61" s="41"/>
      <c r="U61" s="36" t="s">
        <v>34</v>
      </c>
    </row>
    <row r="62" spans="1:24" s="36" customFormat="1" ht="15">
      <c r="A62" s="33"/>
      <c r="B62" s="34"/>
      <c r="C62" s="42" t="s">
        <v>83</v>
      </c>
      <c r="D62" s="43" t="s">
        <v>36</v>
      </c>
      <c r="E62" s="44">
        <v>1.4</v>
      </c>
      <c r="F62" s="45">
        <v>4.5</v>
      </c>
      <c r="G62" s="45">
        <v>5</v>
      </c>
      <c r="H62" s="45">
        <v>4.5</v>
      </c>
      <c r="I62" s="45">
        <v>5</v>
      </c>
      <c r="J62" s="45">
        <v>5</v>
      </c>
      <c r="K62" s="45">
        <v>5.5</v>
      </c>
      <c r="L62" s="45">
        <v>5</v>
      </c>
      <c r="M62" s="46">
        <f aca="true" t="shared" si="5" ref="M62:M69">(SUM(F62:L62)-LARGE(F62:L62,1)-LARGE(F62:L62,2)-SMALL(F62:L62,1)-SMALL(F62:L62,2))*E62</f>
        <v>21</v>
      </c>
      <c r="N62"/>
      <c r="O62"/>
      <c r="P62"/>
      <c r="Q62" s="47">
        <v>333.4</v>
      </c>
      <c r="R62" s="47"/>
      <c r="S62" s="47"/>
      <c r="T62"/>
      <c r="U62"/>
      <c r="X62"/>
    </row>
    <row r="63" spans="1:22" ht="15">
      <c r="A63" s="33"/>
      <c r="B63" s="34"/>
      <c r="C63" s="42"/>
      <c r="D63" s="43" t="s">
        <v>32</v>
      </c>
      <c r="E63" s="44">
        <v>1.6</v>
      </c>
      <c r="F63" s="45">
        <v>4.5</v>
      </c>
      <c r="G63" s="45">
        <v>5</v>
      </c>
      <c r="H63" s="45">
        <v>4</v>
      </c>
      <c r="I63" s="45">
        <v>4.5</v>
      </c>
      <c r="J63" s="45">
        <v>4.5</v>
      </c>
      <c r="K63" s="45">
        <v>5</v>
      </c>
      <c r="L63" s="45">
        <v>4.5</v>
      </c>
      <c r="M63" s="46">
        <f t="shared" si="5"/>
        <v>21.6</v>
      </c>
      <c r="Q63" s="47">
        <v>333.4</v>
      </c>
      <c r="R63" s="47"/>
      <c r="S63" s="47"/>
      <c r="U63" s="36"/>
      <c r="V63" s="36"/>
    </row>
    <row r="64" spans="1:22" ht="15">
      <c r="A64" s="33"/>
      <c r="B64" s="34"/>
      <c r="C64" s="42"/>
      <c r="D64" s="43" t="s">
        <v>24</v>
      </c>
      <c r="E64" s="48">
        <v>1.8</v>
      </c>
      <c r="F64" s="45">
        <v>5</v>
      </c>
      <c r="G64" s="45">
        <v>5.5</v>
      </c>
      <c r="H64" s="45">
        <v>4.5</v>
      </c>
      <c r="I64" s="45">
        <v>5.5</v>
      </c>
      <c r="J64" s="45">
        <v>5.5</v>
      </c>
      <c r="K64" s="45">
        <v>5.5</v>
      </c>
      <c r="L64" s="45">
        <v>5.5</v>
      </c>
      <c r="M64" s="46">
        <f t="shared" si="5"/>
        <v>29.7</v>
      </c>
      <c r="Q64" s="47">
        <v>333.4</v>
      </c>
      <c r="R64" s="47"/>
      <c r="S64" s="47"/>
      <c r="U64" s="36"/>
      <c r="V64" s="36"/>
    </row>
    <row r="65" spans="1:22" ht="15">
      <c r="A65" s="33"/>
      <c r="B65" s="34"/>
      <c r="C65" s="42"/>
      <c r="D65" s="43" t="s">
        <v>29</v>
      </c>
      <c r="E65" s="44">
        <v>1.9</v>
      </c>
      <c r="F65" s="45">
        <v>4.5</v>
      </c>
      <c r="G65" s="45">
        <v>5</v>
      </c>
      <c r="H65" s="45">
        <v>3.5</v>
      </c>
      <c r="I65" s="45">
        <v>5</v>
      </c>
      <c r="J65" s="45">
        <v>4</v>
      </c>
      <c r="K65" s="45">
        <v>5</v>
      </c>
      <c r="L65" s="45">
        <v>5</v>
      </c>
      <c r="M65" s="46">
        <f t="shared" si="5"/>
        <v>27.549999999999997</v>
      </c>
      <c r="Q65" s="47">
        <v>333.4</v>
      </c>
      <c r="R65" s="47"/>
      <c r="S65" s="47"/>
      <c r="U65" s="36"/>
      <c r="V65" s="36"/>
    </row>
    <row r="66" spans="1:22" ht="15">
      <c r="A66" s="33"/>
      <c r="B66" s="34"/>
      <c r="C66" s="42"/>
      <c r="D66" s="43" t="s">
        <v>25</v>
      </c>
      <c r="E66" s="44">
        <v>2.1</v>
      </c>
      <c r="F66" s="45">
        <v>4.5</v>
      </c>
      <c r="G66" s="45">
        <v>4</v>
      </c>
      <c r="H66" s="45">
        <v>4</v>
      </c>
      <c r="I66" s="45">
        <v>4</v>
      </c>
      <c r="J66" s="45">
        <v>4</v>
      </c>
      <c r="K66" s="45">
        <v>4.5</v>
      </c>
      <c r="L66" s="45">
        <v>5</v>
      </c>
      <c r="M66" s="46">
        <f t="shared" si="5"/>
        <v>26.25</v>
      </c>
      <c r="Q66" s="47">
        <v>333.4</v>
      </c>
      <c r="R66" s="47"/>
      <c r="S66" s="47"/>
      <c r="U66" s="36"/>
      <c r="V66" s="36"/>
    </row>
    <row r="67" spans="1:24" ht="15">
      <c r="A67" s="33"/>
      <c r="B67" s="34"/>
      <c r="C67" s="42"/>
      <c r="D67" s="43" t="s">
        <v>20</v>
      </c>
      <c r="E67" s="44">
        <v>2.2</v>
      </c>
      <c r="F67" s="45">
        <v>4</v>
      </c>
      <c r="G67" s="45">
        <v>4</v>
      </c>
      <c r="H67" s="45">
        <v>3</v>
      </c>
      <c r="I67" s="45">
        <v>4</v>
      </c>
      <c r="J67" s="45">
        <v>4</v>
      </c>
      <c r="K67" s="45">
        <v>4</v>
      </c>
      <c r="L67" s="45">
        <v>4</v>
      </c>
      <c r="M67" s="46">
        <f t="shared" si="5"/>
        <v>26.400000000000002</v>
      </c>
      <c r="Q67" s="47"/>
      <c r="R67" s="47"/>
      <c r="S67" s="47"/>
      <c r="U67" s="36"/>
      <c r="V67" s="36"/>
      <c r="X67" s="36"/>
    </row>
    <row r="68" spans="1:20" s="36" customFormat="1" ht="15">
      <c r="A68" s="33"/>
      <c r="B68" s="34"/>
      <c r="C68" s="42"/>
      <c r="D68" s="43" t="s">
        <v>23</v>
      </c>
      <c r="E68" s="44">
        <v>2</v>
      </c>
      <c r="F68" s="45">
        <v>2</v>
      </c>
      <c r="G68" s="45">
        <v>3</v>
      </c>
      <c r="H68" s="45">
        <v>2</v>
      </c>
      <c r="I68" s="45">
        <v>4</v>
      </c>
      <c r="J68" s="45">
        <v>0.5</v>
      </c>
      <c r="K68" s="45">
        <v>3.5</v>
      </c>
      <c r="L68" s="45">
        <v>3</v>
      </c>
      <c r="M68" s="46">
        <f t="shared" si="5"/>
        <v>16</v>
      </c>
      <c r="N68"/>
      <c r="O68"/>
      <c r="P68"/>
      <c r="Q68" s="47"/>
      <c r="R68" s="47"/>
      <c r="S68" s="47"/>
      <c r="T68"/>
    </row>
    <row r="69" spans="1:20" s="36" customFormat="1" ht="15">
      <c r="A69" s="33"/>
      <c r="B69" s="34"/>
      <c r="C69" s="42"/>
      <c r="D69" s="43" t="s">
        <v>21</v>
      </c>
      <c r="E69" s="44">
        <v>2.1</v>
      </c>
      <c r="F69" s="45">
        <v>4.5</v>
      </c>
      <c r="G69" s="45">
        <v>4.5</v>
      </c>
      <c r="H69" s="45">
        <v>4</v>
      </c>
      <c r="I69" s="45">
        <v>5.5</v>
      </c>
      <c r="J69" s="45">
        <v>5.5</v>
      </c>
      <c r="K69" s="45">
        <v>5</v>
      </c>
      <c r="L69" s="45">
        <v>5</v>
      </c>
      <c r="M69" s="46">
        <f t="shared" si="5"/>
        <v>30.450000000000003</v>
      </c>
      <c r="N69"/>
      <c r="O69"/>
      <c r="P69"/>
      <c r="Q69" s="47"/>
      <c r="R69" s="47"/>
      <c r="S69" s="47"/>
      <c r="T69"/>
    </row>
    <row r="70" spans="1:24" s="36" customFormat="1" ht="12.75">
      <c r="A70"/>
      <c r="B70"/>
      <c r="C70"/>
      <c r="D70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X70"/>
    </row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ДОД "КСДЮСШОР по ввс "Невская волна"
IV Открытые соревнования по прыжкам в воду "Невская волна"
1-3.11.2012 г. ЦВВС "Невская волна"
г. Санкт-Петербург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102"/>
  <sheetViews>
    <sheetView tabSelected="1" workbookViewId="0" topLeftCell="A1">
      <selection activeCell="Z41" sqref="Z41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2.2812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62</v>
      </c>
      <c r="C6" s="14"/>
      <c r="D6" s="14"/>
      <c r="E6" s="15"/>
      <c r="F6" s="14"/>
      <c r="G6" s="14"/>
      <c r="H6" s="14"/>
      <c r="I6" s="10" t="s">
        <v>48</v>
      </c>
      <c r="V6" s="8"/>
    </row>
    <row r="7" spans="1:22" s="4" customFormat="1" ht="15" customHeight="1">
      <c r="A7" s="2"/>
      <c r="B7" s="16" t="s">
        <v>63</v>
      </c>
      <c r="C7" s="9"/>
      <c r="D7" s="14"/>
      <c r="E7" s="17"/>
      <c r="F7" s="14"/>
      <c r="G7" s="14"/>
      <c r="H7" s="14"/>
      <c r="I7" s="10" t="s">
        <v>49</v>
      </c>
      <c r="V7" s="8"/>
    </row>
    <row r="8" spans="1:23" s="24" customFormat="1" ht="12">
      <c r="A8" s="18" t="s">
        <v>3</v>
      </c>
      <c r="B8" s="18"/>
      <c r="C8" s="19" t="s">
        <v>4</v>
      </c>
      <c r="D8" s="20"/>
      <c r="E8" s="18" t="s">
        <v>5</v>
      </c>
      <c r="F8" s="19" t="s">
        <v>6</v>
      </c>
      <c r="G8" s="20" t="s">
        <v>7</v>
      </c>
      <c r="H8" s="19" t="s">
        <v>8</v>
      </c>
      <c r="I8" s="19"/>
      <c r="J8" s="19"/>
      <c r="K8" s="19" t="s">
        <v>9</v>
      </c>
      <c r="L8" s="19"/>
      <c r="M8" s="21"/>
      <c r="N8" s="21"/>
      <c r="O8" s="21"/>
      <c r="P8" s="20"/>
      <c r="Q8" s="18" t="s">
        <v>10</v>
      </c>
      <c r="R8" s="18"/>
      <c r="S8" s="18"/>
      <c r="T8" s="22" t="s">
        <v>40</v>
      </c>
      <c r="U8" s="23" t="s">
        <v>11</v>
      </c>
      <c r="V8" s="21"/>
      <c r="W8" s="21"/>
    </row>
    <row r="9" spans="1:23" s="4" customFormat="1" ht="12.75">
      <c r="A9" s="25" t="s">
        <v>12</v>
      </c>
      <c r="B9" s="25" t="s">
        <v>13</v>
      </c>
      <c r="C9" s="25"/>
      <c r="D9" s="25"/>
      <c r="E9" s="26" t="s">
        <v>14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 t="s">
        <v>15</v>
      </c>
      <c r="R9" s="26"/>
      <c r="S9" s="26"/>
      <c r="T9" s="27" t="s">
        <v>41</v>
      </c>
      <c r="U9" s="28"/>
      <c r="V9" s="27"/>
      <c r="W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U10" s="50"/>
      <c r="V10" s="31"/>
      <c r="W10" s="31"/>
      <c r="X10" s="31"/>
    </row>
    <row r="11" spans="1:21" s="36" customFormat="1" ht="15">
      <c r="A11" s="33">
        <v>1</v>
      </c>
      <c r="B11" s="34"/>
      <c r="C11" s="35" t="s">
        <v>50</v>
      </c>
      <c r="E11" s="37"/>
      <c r="F11" s="35">
        <v>1998</v>
      </c>
      <c r="G11" s="38"/>
      <c r="H11" s="35" t="s">
        <v>42</v>
      </c>
      <c r="Q11" s="40">
        <f>SUM(M12:M20)</f>
        <v>324.2</v>
      </c>
      <c r="R11" s="41"/>
      <c r="S11" s="41"/>
      <c r="U11" s="36" t="s">
        <v>43</v>
      </c>
    </row>
    <row r="12" spans="1:22" ht="15" outlineLevel="1">
      <c r="A12" s="33"/>
      <c r="B12" s="34"/>
      <c r="C12" s="49" t="s">
        <v>51</v>
      </c>
      <c r="D12" s="43" t="s">
        <v>32</v>
      </c>
      <c r="E12" s="44">
        <v>1.7000000000000002</v>
      </c>
      <c r="F12" s="45">
        <v>7</v>
      </c>
      <c r="G12" s="45">
        <v>7</v>
      </c>
      <c r="H12" s="45">
        <v>7.5</v>
      </c>
      <c r="I12" s="45">
        <v>7</v>
      </c>
      <c r="J12" s="45">
        <v>7.5</v>
      </c>
      <c r="K12" s="45">
        <v>7.5</v>
      </c>
      <c r="L12" s="45">
        <v>7.5</v>
      </c>
      <c r="M12" s="46">
        <f aca="true" t="shared" si="0" ref="M12:M19">(SUM(F12:L12)-LARGE(F12:L12,1)-LARGE(F12:L12,2)-SMALL(F12:L12,1)-SMALL(F12:L12,2))*E12</f>
        <v>37.400000000000006</v>
      </c>
      <c r="Q12" s="47">
        <v>333.4</v>
      </c>
      <c r="R12" s="47"/>
      <c r="S12" s="47"/>
      <c r="U12" s="36" t="s">
        <v>26</v>
      </c>
      <c r="V12" s="36"/>
    </row>
    <row r="13" spans="1:22" ht="15" outlineLevel="1">
      <c r="A13" s="33"/>
      <c r="B13" s="34"/>
      <c r="C13" s="42"/>
      <c r="D13" s="43" t="s">
        <v>24</v>
      </c>
      <c r="E13" s="44">
        <v>1.6</v>
      </c>
      <c r="F13" s="45">
        <v>7</v>
      </c>
      <c r="G13" s="45">
        <v>7</v>
      </c>
      <c r="H13" s="45">
        <v>6.5</v>
      </c>
      <c r="I13" s="45">
        <v>7</v>
      </c>
      <c r="J13" s="45">
        <v>7</v>
      </c>
      <c r="K13" s="45">
        <v>7</v>
      </c>
      <c r="L13" s="45">
        <v>7</v>
      </c>
      <c r="M13" s="46">
        <f t="shared" si="0"/>
        <v>33.6</v>
      </c>
      <c r="Q13" s="47">
        <v>333.4</v>
      </c>
      <c r="R13" s="47"/>
      <c r="S13" s="47"/>
      <c r="U13" s="36"/>
      <c r="V13" s="36"/>
    </row>
    <row r="14" spans="1:22" ht="15" outlineLevel="1">
      <c r="A14" s="33"/>
      <c r="B14" s="34"/>
      <c r="C14" s="42"/>
      <c r="D14" s="43" t="s">
        <v>29</v>
      </c>
      <c r="E14" s="48">
        <v>1.7000000000000002</v>
      </c>
      <c r="F14" s="45">
        <v>7.5</v>
      </c>
      <c r="G14" s="45">
        <v>8</v>
      </c>
      <c r="H14" s="45">
        <v>8.5</v>
      </c>
      <c r="I14" s="45">
        <v>7.5</v>
      </c>
      <c r="J14" s="45">
        <v>8</v>
      </c>
      <c r="K14" s="45">
        <v>7.5</v>
      </c>
      <c r="L14" s="45">
        <v>8</v>
      </c>
      <c r="M14" s="46">
        <f t="shared" si="0"/>
        <v>39.95</v>
      </c>
      <c r="Q14" s="47">
        <v>333.4</v>
      </c>
      <c r="R14" s="47"/>
      <c r="S14" s="47"/>
      <c r="U14" s="36"/>
      <c r="V14" s="36"/>
    </row>
    <row r="15" spans="1:22" ht="15" outlineLevel="1">
      <c r="A15" s="33"/>
      <c r="B15" s="34"/>
      <c r="C15" s="42"/>
      <c r="D15" s="43" t="s">
        <v>71</v>
      </c>
      <c r="E15" s="44">
        <v>1.8</v>
      </c>
      <c r="F15" s="45">
        <v>7</v>
      </c>
      <c r="G15" s="45">
        <v>7</v>
      </c>
      <c r="H15" s="45">
        <v>7</v>
      </c>
      <c r="I15" s="45">
        <v>7.5</v>
      </c>
      <c r="J15" s="45">
        <v>7</v>
      </c>
      <c r="K15" s="45">
        <v>7</v>
      </c>
      <c r="L15" s="45">
        <v>7</v>
      </c>
      <c r="M15" s="46">
        <f t="shared" si="0"/>
        <v>37.800000000000004</v>
      </c>
      <c r="Q15" s="47">
        <v>333.4</v>
      </c>
      <c r="R15" s="47"/>
      <c r="S15" s="47"/>
      <c r="U15" s="36"/>
      <c r="V15" s="36"/>
    </row>
    <row r="16" spans="1:22" ht="15" outlineLevel="1">
      <c r="A16" s="33"/>
      <c r="B16" s="34"/>
      <c r="C16" s="42"/>
      <c r="D16" s="43" t="s">
        <v>25</v>
      </c>
      <c r="E16" s="44">
        <v>2.2</v>
      </c>
      <c r="F16" s="45">
        <v>7</v>
      </c>
      <c r="G16" s="45">
        <v>6.5</v>
      </c>
      <c r="H16" s="45">
        <v>7</v>
      </c>
      <c r="I16" s="45">
        <v>7</v>
      </c>
      <c r="J16" s="45">
        <v>7</v>
      </c>
      <c r="K16" s="45">
        <v>7</v>
      </c>
      <c r="L16" s="45">
        <v>7</v>
      </c>
      <c r="M16" s="46">
        <f t="shared" si="0"/>
        <v>46.2</v>
      </c>
      <c r="Q16" s="47">
        <v>333.4</v>
      </c>
      <c r="R16" s="47"/>
      <c r="S16" s="47"/>
      <c r="U16" s="36"/>
      <c r="V16" s="36"/>
    </row>
    <row r="17" spans="1:22" ht="15" outlineLevel="1">
      <c r="A17" s="33"/>
      <c r="B17" s="34"/>
      <c r="C17" s="42"/>
      <c r="D17" s="43" t="s">
        <v>21</v>
      </c>
      <c r="E17" s="44">
        <v>2.4</v>
      </c>
      <c r="F17" s="45">
        <v>7</v>
      </c>
      <c r="G17" s="45">
        <v>8</v>
      </c>
      <c r="H17" s="45">
        <v>8</v>
      </c>
      <c r="I17" s="45">
        <v>7.5</v>
      </c>
      <c r="J17" s="45">
        <v>7.5</v>
      </c>
      <c r="K17" s="45">
        <v>8</v>
      </c>
      <c r="L17" s="45">
        <v>8</v>
      </c>
      <c r="M17" s="46">
        <f t="shared" si="0"/>
        <v>56.4</v>
      </c>
      <c r="Q17" s="47"/>
      <c r="R17" s="47"/>
      <c r="S17" s="47"/>
      <c r="U17" s="36"/>
      <c r="V17" s="36"/>
    </row>
    <row r="18" spans="1:22" ht="15" outlineLevel="1">
      <c r="A18" s="33"/>
      <c r="B18" s="34"/>
      <c r="C18" s="42"/>
      <c r="D18" s="43" t="s">
        <v>20</v>
      </c>
      <c r="E18" s="44">
        <v>2.4</v>
      </c>
      <c r="F18" s="45">
        <v>5</v>
      </c>
      <c r="G18" s="45">
        <v>5</v>
      </c>
      <c r="H18" s="45">
        <v>5</v>
      </c>
      <c r="I18" s="45">
        <v>5.5</v>
      </c>
      <c r="J18" s="45">
        <v>5</v>
      </c>
      <c r="K18" s="45">
        <v>5.5</v>
      </c>
      <c r="L18" s="45">
        <v>6</v>
      </c>
      <c r="M18" s="46">
        <f t="shared" si="0"/>
        <v>37.199999999999996</v>
      </c>
      <c r="Q18" s="47"/>
      <c r="R18" s="47"/>
      <c r="S18" s="47"/>
      <c r="U18" s="36"/>
      <c r="V18" s="36"/>
    </row>
    <row r="19" spans="1:22" ht="15" outlineLevel="1">
      <c r="A19" s="33"/>
      <c r="B19" s="34"/>
      <c r="C19" s="42"/>
      <c r="D19" s="43" t="s">
        <v>27</v>
      </c>
      <c r="E19" s="44">
        <v>2.3</v>
      </c>
      <c r="F19" s="45">
        <v>5</v>
      </c>
      <c r="G19" s="45">
        <v>5</v>
      </c>
      <c r="H19" s="45">
        <v>5.5</v>
      </c>
      <c r="I19" s="45">
        <v>5.5</v>
      </c>
      <c r="J19" s="45">
        <v>5</v>
      </c>
      <c r="K19" s="45">
        <v>5.5</v>
      </c>
      <c r="L19" s="45">
        <v>5</v>
      </c>
      <c r="M19" s="46">
        <f t="shared" si="0"/>
        <v>35.65</v>
      </c>
      <c r="Q19" s="47"/>
      <c r="R19" s="47"/>
      <c r="S19" s="47"/>
      <c r="U19" s="36"/>
      <c r="V19" s="36"/>
    </row>
    <row r="20" spans="1:22" ht="15" outlineLevel="1">
      <c r="A20" s="33"/>
      <c r="B20" s="34"/>
      <c r="C20" s="42"/>
      <c r="D20" s="43"/>
      <c r="E20" s="44"/>
      <c r="F20" s="45"/>
      <c r="G20" s="45"/>
      <c r="H20" s="45"/>
      <c r="I20" s="45"/>
      <c r="J20" s="45"/>
      <c r="K20" s="45"/>
      <c r="L20" s="45"/>
      <c r="M20" s="46"/>
      <c r="Q20" s="47"/>
      <c r="R20" s="47"/>
      <c r="S20" s="47"/>
      <c r="U20" s="36"/>
      <c r="V20" s="36"/>
    </row>
    <row r="21" spans="1:22" ht="15" outlineLevel="1">
      <c r="A21" s="33">
        <v>2</v>
      </c>
      <c r="B21" s="34"/>
      <c r="C21" s="35" t="s">
        <v>57</v>
      </c>
      <c r="D21" s="36"/>
      <c r="E21" s="37"/>
      <c r="F21" s="35">
        <v>1997</v>
      </c>
      <c r="G21" s="38"/>
      <c r="H21" s="35" t="s">
        <v>42</v>
      </c>
      <c r="I21" s="36"/>
      <c r="J21" s="36"/>
      <c r="K21" s="36"/>
      <c r="L21" s="36"/>
      <c r="M21" s="36"/>
      <c r="N21" s="36"/>
      <c r="O21" s="36"/>
      <c r="P21" s="36"/>
      <c r="Q21" s="40">
        <f>SUM(M22:M30)</f>
        <v>310.75</v>
      </c>
      <c r="R21" s="41"/>
      <c r="S21" s="41"/>
      <c r="T21" s="36"/>
      <c r="U21" s="36" t="s">
        <v>43</v>
      </c>
      <c r="V21" s="36"/>
    </row>
    <row r="22" spans="1:22" ht="15" outlineLevel="1">
      <c r="A22" s="33"/>
      <c r="B22" s="34"/>
      <c r="C22" s="42" t="s">
        <v>58</v>
      </c>
      <c r="D22" s="43" t="s">
        <v>32</v>
      </c>
      <c r="E22" s="44">
        <v>1.7000000000000002</v>
      </c>
      <c r="F22" s="45">
        <v>6.5</v>
      </c>
      <c r="G22" s="45">
        <v>7.5</v>
      </c>
      <c r="H22" s="45">
        <v>7</v>
      </c>
      <c r="I22" s="45">
        <v>7</v>
      </c>
      <c r="J22" s="45">
        <v>7</v>
      </c>
      <c r="K22" s="45">
        <v>7.5</v>
      </c>
      <c r="L22" s="45">
        <v>7</v>
      </c>
      <c r="M22" s="46">
        <f aca="true" t="shared" si="1" ref="M22:M29">(SUM(F22:L22)-LARGE(F22:L22,1)-LARGE(F22:L22,2)-SMALL(F22:L22,1)-SMALL(F22:L22,2))*E22</f>
        <v>35.7</v>
      </c>
      <c r="Q22" s="47">
        <v>333.4</v>
      </c>
      <c r="R22" s="47"/>
      <c r="S22" s="47"/>
      <c r="T22" s="36"/>
      <c r="U22" s="36" t="s">
        <v>26</v>
      </c>
      <c r="V22" s="36"/>
    </row>
    <row r="23" spans="1:20" s="36" customFormat="1" ht="15">
      <c r="A23" s="33"/>
      <c r="B23" s="34"/>
      <c r="C23" s="42"/>
      <c r="D23" s="43" t="s">
        <v>24</v>
      </c>
      <c r="E23" s="44">
        <v>1.6</v>
      </c>
      <c r="F23" s="45">
        <v>8</v>
      </c>
      <c r="G23" s="45">
        <v>7.5</v>
      </c>
      <c r="H23" s="45">
        <v>7.5</v>
      </c>
      <c r="I23" s="45">
        <v>7.5</v>
      </c>
      <c r="J23" s="45">
        <v>8</v>
      </c>
      <c r="K23" s="45">
        <v>8</v>
      </c>
      <c r="L23" s="45">
        <v>7</v>
      </c>
      <c r="M23" s="46">
        <f t="shared" si="1"/>
        <v>36.800000000000004</v>
      </c>
      <c r="N23"/>
      <c r="O23"/>
      <c r="P23"/>
      <c r="Q23" s="47">
        <v>333.4</v>
      </c>
      <c r="R23" s="47"/>
      <c r="S23" s="47"/>
      <c r="T23"/>
    </row>
    <row r="24" spans="1:20" s="36" customFormat="1" ht="15">
      <c r="A24" s="33"/>
      <c r="B24" s="34"/>
      <c r="C24" s="42"/>
      <c r="D24" s="43" t="s">
        <v>29</v>
      </c>
      <c r="E24" s="48">
        <v>1.7000000000000002</v>
      </c>
      <c r="F24" s="45">
        <v>8</v>
      </c>
      <c r="G24" s="45">
        <v>7</v>
      </c>
      <c r="H24" s="45">
        <v>7.5</v>
      </c>
      <c r="I24" s="45">
        <v>7.5</v>
      </c>
      <c r="J24" s="45">
        <v>8.5</v>
      </c>
      <c r="K24" s="45">
        <v>8</v>
      </c>
      <c r="L24" s="45">
        <v>8</v>
      </c>
      <c r="M24" s="46">
        <f t="shared" si="1"/>
        <v>39.95</v>
      </c>
      <c r="N24"/>
      <c r="O24"/>
      <c r="P24"/>
      <c r="Q24" s="47">
        <v>333.4</v>
      </c>
      <c r="R24" s="47"/>
      <c r="S24" s="47"/>
      <c r="T24"/>
    </row>
    <row r="25" spans="1:20" s="36" customFormat="1" ht="15">
      <c r="A25" s="33"/>
      <c r="B25" s="34"/>
      <c r="C25" s="42"/>
      <c r="D25" s="43" t="s">
        <v>71</v>
      </c>
      <c r="E25" s="44">
        <v>1.8</v>
      </c>
      <c r="F25" s="45">
        <v>6</v>
      </c>
      <c r="G25" s="45">
        <v>6.5</v>
      </c>
      <c r="H25" s="45">
        <v>6.5</v>
      </c>
      <c r="I25" s="45">
        <v>6</v>
      </c>
      <c r="J25" s="45">
        <v>5.5</v>
      </c>
      <c r="K25" s="45">
        <v>6</v>
      </c>
      <c r="L25" s="45">
        <v>6.5</v>
      </c>
      <c r="M25" s="46">
        <f t="shared" si="1"/>
        <v>33.300000000000004</v>
      </c>
      <c r="N25"/>
      <c r="O25"/>
      <c r="P25"/>
      <c r="Q25" s="47">
        <v>333.4</v>
      </c>
      <c r="R25" s="47"/>
      <c r="S25" s="47"/>
      <c r="T25"/>
    </row>
    <row r="26" spans="1:20" s="36" customFormat="1" ht="15">
      <c r="A26" s="33"/>
      <c r="B26" s="34"/>
      <c r="C26" s="42"/>
      <c r="D26" s="43" t="s">
        <v>25</v>
      </c>
      <c r="E26" s="44">
        <v>2.2</v>
      </c>
      <c r="F26" s="45">
        <v>5</v>
      </c>
      <c r="G26" s="45">
        <v>5</v>
      </c>
      <c r="H26" s="45">
        <v>5</v>
      </c>
      <c r="I26" s="45">
        <v>6</v>
      </c>
      <c r="J26" s="45">
        <v>5.5</v>
      </c>
      <c r="K26" s="45">
        <v>6</v>
      </c>
      <c r="L26" s="45">
        <v>5.5</v>
      </c>
      <c r="M26" s="46">
        <f t="shared" si="1"/>
        <v>35.2</v>
      </c>
      <c r="N26"/>
      <c r="O26"/>
      <c r="P26"/>
      <c r="Q26" s="47">
        <v>333.4</v>
      </c>
      <c r="R26" s="47"/>
      <c r="S26" s="47"/>
      <c r="T26"/>
    </row>
    <row r="27" spans="1:20" s="36" customFormat="1" ht="15">
      <c r="A27" s="33"/>
      <c r="B27" s="34"/>
      <c r="C27" s="42"/>
      <c r="D27" s="43" t="s">
        <v>21</v>
      </c>
      <c r="E27" s="44">
        <v>2.4</v>
      </c>
      <c r="F27" s="45">
        <v>5.5</v>
      </c>
      <c r="G27" s="45">
        <v>5.5</v>
      </c>
      <c r="H27" s="45">
        <v>5</v>
      </c>
      <c r="I27" s="45">
        <v>6.5</v>
      </c>
      <c r="J27" s="45">
        <v>5.5</v>
      </c>
      <c r="K27" s="45">
        <v>6</v>
      </c>
      <c r="L27" s="45">
        <v>6.5</v>
      </c>
      <c r="M27" s="46">
        <f t="shared" si="1"/>
        <v>40.8</v>
      </c>
      <c r="N27"/>
      <c r="O27"/>
      <c r="P27"/>
      <c r="Q27" s="47"/>
      <c r="R27" s="47"/>
      <c r="S27" s="47"/>
      <c r="T27"/>
    </row>
    <row r="28" spans="1:19" s="36" customFormat="1" ht="15">
      <c r="A28" s="33"/>
      <c r="B28" s="34"/>
      <c r="C28" s="42"/>
      <c r="D28" s="43" t="s">
        <v>27</v>
      </c>
      <c r="E28" s="44">
        <v>2.3</v>
      </c>
      <c r="F28" s="45">
        <v>7</v>
      </c>
      <c r="G28" s="45">
        <v>7</v>
      </c>
      <c r="H28" s="45">
        <v>6.5</v>
      </c>
      <c r="I28" s="45">
        <v>7</v>
      </c>
      <c r="J28" s="45">
        <v>6.5</v>
      </c>
      <c r="K28" s="45">
        <v>6.5</v>
      </c>
      <c r="L28" s="45">
        <v>7</v>
      </c>
      <c r="M28" s="46">
        <f t="shared" si="1"/>
        <v>47.15</v>
      </c>
      <c r="N28"/>
      <c r="O28"/>
      <c r="P28"/>
      <c r="Q28" s="47"/>
      <c r="R28" s="47"/>
      <c r="S28" s="47"/>
    </row>
    <row r="29" spans="1:20" s="36" customFormat="1" ht="15">
      <c r="A29" s="33"/>
      <c r="B29" s="34"/>
      <c r="C29" s="42"/>
      <c r="D29" s="43" t="s">
        <v>84</v>
      </c>
      <c r="E29" s="44">
        <v>2.7</v>
      </c>
      <c r="F29" s="45">
        <v>5</v>
      </c>
      <c r="G29" s="45">
        <v>5</v>
      </c>
      <c r="H29" s="45">
        <v>3</v>
      </c>
      <c r="I29" s="45">
        <v>5.5</v>
      </c>
      <c r="J29" s="45">
        <v>5</v>
      </c>
      <c r="K29" s="45">
        <v>5.5</v>
      </c>
      <c r="L29" s="45">
        <v>6</v>
      </c>
      <c r="M29" s="46">
        <f t="shared" si="1"/>
        <v>41.85</v>
      </c>
      <c r="N29"/>
      <c r="O29"/>
      <c r="P29"/>
      <c r="Q29" s="47">
        <v>289.95</v>
      </c>
      <c r="R29" s="47"/>
      <c r="S29" s="47"/>
      <c r="T29"/>
    </row>
    <row r="30" s="36" customFormat="1" ht="11.25"/>
    <row r="31" spans="1:22" ht="15" outlineLevel="1">
      <c r="A31" s="33">
        <v>3</v>
      </c>
      <c r="B31" s="34"/>
      <c r="C31" s="35" t="s">
        <v>78</v>
      </c>
      <c r="D31" s="36"/>
      <c r="E31" s="37"/>
      <c r="F31" s="35">
        <v>1997</v>
      </c>
      <c r="G31" s="38"/>
      <c r="H31" s="35" t="s">
        <v>73</v>
      </c>
      <c r="I31" s="36"/>
      <c r="J31" s="36"/>
      <c r="K31" s="36"/>
      <c r="L31" s="36"/>
      <c r="M31" s="36"/>
      <c r="N31" s="36"/>
      <c r="O31" s="36"/>
      <c r="P31" s="36"/>
      <c r="Q31" s="40">
        <f>SUM(M32:M40)</f>
        <v>307.45</v>
      </c>
      <c r="R31" s="41"/>
      <c r="S31" s="41"/>
      <c r="T31" s="36"/>
      <c r="U31" s="36" t="s">
        <v>35</v>
      </c>
      <c r="V31" s="36"/>
    </row>
    <row r="32" spans="1:22" ht="15" outlineLevel="1">
      <c r="A32" s="33"/>
      <c r="B32" s="34"/>
      <c r="C32" s="42" t="s">
        <v>80</v>
      </c>
      <c r="D32" s="43" t="s">
        <v>32</v>
      </c>
      <c r="E32" s="44">
        <v>1.7000000000000002</v>
      </c>
      <c r="F32" s="45">
        <v>6.5</v>
      </c>
      <c r="G32" s="45">
        <v>7.5</v>
      </c>
      <c r="H32" s="45">
        <v>7</v>
      </c>
      <c r="I32" s="45">
        <v>6.5</v>
      </c>
      <c r="J32" s="45">
        <v>7</v>
      </c>
      <c r="K32" s="45">
        <v>7</v>
      </c>
      <c r="L32" s="45">
        <v>7.5</v>
      </c>
      <c r="M32" s="46">
        <f aca="true" t="shared" si="2" ref="M32:M39">(SUM(F32:L32)-LARGE(F32:L32,1)-LARGE(F32:L32,2)-SMALL(F32:L32,1)-SMALL(F32:L32,2))*E32</f>
        <v>35.7</v>
      </c>
      <c r="Q32" s="47">
        <v>333.4</v>
      </c>
      <c r="R32" s="47"/>
      <c r="S32" s="47"/>
      <c r="U32" s="36" t="s">
        <v>74</v>
      </c>
      <c r="V32" s="36"/>
    </row>
    <row r="33" spans="1:22" ht="15" outlineLevel="1">
      <c r="A33" s="33"/>
      <c r="B33" s="34"/>
      <c r="C33" s="42"/>
      <c r="D33" s="43" t="s">
        <v>71</v>
      </c>
      <c r="E33" s="44">
        <v>1.8</v>
      </c>
      <c r="F33" s="45">
        <v>7</v>
      </c>
      <c r="G33" s="45">
        <v>7</v>
      </c>
      <c r="H33" s="45">
        <v>7</v>
      </c>
      <c r="I33" s="45">
        <v>7</v>
      </c>
      <c r="J33" s="45">
        <v>7.5</v>
      </c>
      <c r="K33" s="45">
        <v>7.5</v>
      </c>
      <c r="L33" s="45">
        <v>7</v>
      </c>
      <c r="M33" s="46">
        <f t="shared" si="2"/>
        <v>37.800000000000004</v>
      </c>
      <c r="Q33" s="47">
        <v>333.4</v>
      </c>
      <c r="R33" s="47"/>
      <c r="S33" s="47"/>
      <c r="U33" s="36"/>
      <c r="V33" s="36"/>
    </row>
    <row r="34" spans="1:22" ht="15" outlineLevel="1">
      <c r="A34" s="33"/>
      <c r="B34" s="34"/>
      <c r="C34" s="42"/>
      <c r="D34" s="43" t="s">
        <v>24</v>
      </c>
      <c r="E34" s="48">
        <v>1.6</v>
      </c>
      <c r="F34" s="45">
        <v>6</v>
      </c>
      <c r="G34" s="45">
        <v>6</v>
      </c>
      <c r="H34" s="45">
        <v>6</v>
      </c>
      <c r="I34" s="45">
        <v>6</v>
      </c>
      <c r="J34" s="45">
        <v>6</v>
      </c>
      <c r="K34" s="45">
        <v>6.5</v>
      </c>
      <c r="L34" s="45">
        <v>6.5</v>
      </c>
      <c r="M34" s="46">
        <f t="shared" si="2"/>
        <v>28.8</v>
      </c>
      <c r="Q34" s="47">
        <v>333.4</v>
      </c>
      <c r="R34" s="47"/>
      <c r="S34" s="47"/>
      <c r="U34" s="36"/>
      <c r="V34" s="36"/>
    </row>
    <row r="35" spans="1:22" ht="15" outlineLevel="1">
      <c r="A35" s="33"/>
      <c r="B35" s="34"/>
      <c r="C35" s="42"/>
      <c r="D35" s="43" t="s">
        <v>29</v>
      </c>
      <c r="E35" s="44">
        <v>1.7000000000000002</v>
      </c>
      <c r="F35" s="45">
        <v>6.5</v>
      </c>
      <c r="G35" s="45">
        <v>6.5</v>
      </c>
      <c r="H35" s="45">
        <v>6.5</v>
      </c>
      <c r="I35" s="45">
        <v>7</v>
      </c>
      <c r="J35" s="45">
        <v>6.5</v>
      </c>
      <c r="K35" s="45">
        <v>6</v>
      </c>
      <c r="L35" s="45">
        <v>6.5</v>
      </c>
      <c r="M35" s="46">
        <f t="shared" si="2"/>
        <v>33.150000000000006</v>
      </c>
      <c r="Q35" s="47">
        <v>333.4</v>
      </c>
      <c r="R35" s="47"/>
      <c r="S35" s="47"/>
      <c r="U35" s="36"/>
      <c r="V35" s="36"/>
    </row>
    <row r="36" spans="1:20" s="36" customFormat="1" ht="15">
      <c r="A36" s="33"/>
      <c r="B36" s="34"/>
      <c r="C36" s="42"/>
      <c r="D36" s="43" t="s">
        <v>25</v>
      </c>
      <c r="E36" s="44">
        <v>2.2</v>
      </c>
      <c r="F36" s="45">
        <v>6.5</v>
      </c>
      <c r="G36" s="45">
        <v>6</v>
      </c>
      <c r="H36" s="45">
        <v>6.5</v>
      </c>
      <c r="I36" s="45">
        <v>7</v>
      </c>
      <c r="J36" s="45">
        <v>6</v>
      </c>
      <c r="K36" s="45">
        <v>7</v>
      </c>
      <c r="L36" s="45">
        <v>7</v>
      </c>
      <c r="M36" s="46">
        <f t="shared" si="2"/>
        <v>44</v>
      </c>
      <c r="N36"/>
      <c r="O36"/>
      <c r="P36"/>
      <c r="Q36" s="47">
        <v>333.4</v>
      </c>
      <c r="R36" s="47"/>
      <c r="S36" s="47"/>
      <c r="T36"/>
    </row>
    <row r="37" spans="1:20" s="36" customFormat="1" ht="15">
      <c r="A37" s="33"/>
      <c r="B37" s="34"/>
      <c r="C37" s="42"/>
      <c r="D37" s="43" t="s">
        <v>16</v>
      </c>
      <c r="E37" s="44">
        <v>2.6</v>
      </c>
      <c r="F37" s="45">
        <v>5.5</v>
      </c>
      <c r="G37" s="45">
        <v>4.5</v>
      </c>
      <c r="H37" s="45">
        <v>6</v>
      </c>
      <c r="I37" s="45">
        <v>6.5</v>
      </c>
      <c r="J37" s="45">
        <v>5</v>
      </c>
      <c r="K37" s="45">
        <v>6</v>
      </c>
      <c r="L37" s="45">
        <v>7</v>
      </c>
      <c r="M37" s="46">
        <f t="shared" si="2"/>
        <v>45.5</v>
      </c>
      <c r="N37"/>
      <c r="O37"/>
      <c r="P37"/>
      <c r="Q37" s="47"/>
      <c r="R37" s="47"/>
      <c r="S37" s="47"/>
      <c r="T37"/>
    </row>
    <row r="38" spans="1:20" s="36" customFormat="1" ht="15">
      <c r="A38" s="33"/>
      <c r="B38" s="34"/>
      <c r="C38" s="42"/>
      <c r="D38" s="43" t="s">
        <v>21</v>
      </c>
      <c r="E38" s="44">
        <v>2.4</v>
      </c>
      <c r="F38" s="45">
        <v>6.5</v>
      </c>
      <c r="G38" s="45">
        <v>6.5</v>
      </c>
      <c r="H38" s="45">
        <v>6.5</v>
      </c>
      <c r="I38" s="45">
        <v>7</v>
      </c>
      <c r="J38" s="45">
        <v>6</v>
      </c>
      <c r="K38" s="45">
        <v>7</v>
      </c>
      <c r="L38" s="45">
        <v>7</v>
      </c>
      <c r="M38" s="46">
        <f t="shared" si="2"/>
        <v>48</v>
      </c>
      <c r="N38"/>
      <c r="O38"/>
      <c r="P38"/>
      <c r="Q38" s="47"/>
      <c r="R38" s="47"/>
      <c r="S38" s="47"/>
      <c r="T38"/>
    </row>
    <row r="39" spans="1:22" ht="15" outlineLevel="1">
      <c r="A39" s="33"/>
      <c r="B39" s="34"/>
      <c r="C39" s="42"/>
      <c r="D39" s="43" t="s">
        <v>27</v>
      </c>
      <c r="E39" s="44">
        <v>2.3</v>
      </c>
      <c r="F39" s="45">
        <v>5</v>
      </c>
      <c r="G39" s="45">
        <v>5</v>
      </c>
      <c r="H39" s="45">
        <v>5</v>
      </c>
      <c r="I39" s="45">
        <v>5</v>
      </c>
      <c r="J39" s="45">
        <v>4</v>
      </c>
      <c r="K39" s="45">
        <v>4.5</v>
      </c>
      <c r="L39" s="45">
        <v>5</v>
      </c>
      <c r="M39" s="46">
        <f t="shared" si="2"/>
        <v>34.5</v>
      </c>
      <c r="Q39" s="47"/>
      <c r="R39" s="47"/>
      <c r="S39" s="47"/>
      <c r="U39" s="36"/>
      <c r="V39" s="36"/>
    </row>
    <row r="40" ht="12.75" outlineLevel="1"/>
    <row r="41" spans="1:22" ht="15" outlineLevel="1">
      <c r="A41" s="33">
        <v>4</v>
      </c>
      <c r="B41" s="34"/>
      <c r="C41" s="35" t="s">
        <v>60</v>
      </c>
      <c r="D41" s="36"/>
      <c r="E41" s="37"/>
      <c r="F41" s="35">
        <v>1998</v>
      </c>
      <c r="G41" s="38"/>
      <c r="H41" s="35" t="s">
        <v>42</v>
      </c>
      <c r="I41" s="36"/>
      <c r="J41" s="36"/>
      <c r="K41" s="36"/>
      <c r="L41" s="36"/>
      <c r="M41" s="39"/>
      <c r="N41" s="36"/>
      <c r="O41" s="36"/>
      <c r="P41" s="36"/>
      <c r="Q41" s="40">
        <f>SUM(M42:M50)</f>
        <v>283.7</v>
      </c>
      <c r="R41" s="41"/>
      <c r="S41" s="41"/>
      <c r="T41" s="36"/>
      <c r="U41" s="36" t="s">
        <v>43</v>
      </c>
      <c r="V41" s="36"/>
    </row>
    <row r="42" spans="1:22" ht="15" outlineLevel="1">
      <c r="A42" s="33"/>
      <c r="B42" s="34"/>
      <c r="C42" s="49" t="s">
        <v>61</v>
      </c>
      <c r="D42" s="43" t="s">
        <v>32</v>
      </c>
      <c r="E42" s="44">
        <v>1.7000000000000002</v>
      </c>
      <c r="F42" s="45">
        <v>7</v>
      </c>
      <c r="G42" s="45">
        <v>7.5</v>
      </c>
      <c r="H42" s="45">
        <v>6.5</v>
      </c>
      <c r="I42" s="45">
        <v>6.5</v>
      </c>
      <c r="J42" s="45">
        <v>6.5</v>
      </c>
      <c r="K42" s="45">
        <v>7</v>
      </c>
      <c r="L42" s="45">
        <v>7</v>
      </c>
      <c r="M42" s="46">
        <f aca="true" t="shared" si="3" ref="M42:M49">(SUM(F42:L42)-LARGE(F42:L42,1)-LARGE(F42:L42,2)-SMALL(F42:L42,1)-SMALL(F42:L42,2))*E42</f>
        <v>34.85</v>
      </c>
      <c r="N42" s="36"/>
      <c r="O42" s="36"/>
      <c r="P42" s="36"/>
      <c r="Q42" s="40"/>
      <c r="R42" s="41"/>
      <c r="S42" s="41"/>
      <c r="T42" s="36"/>
      <c r="U42" s="36" t="s">
        <v>26</v>
      </c>
      <c r="V42" s="36"/>
    </row>
    <row r="43" spans="1:22" ht="15" outlineLevel="1">
      <c r="A43" s="33"/>
      <c r="B43" s="34"/>
      <c r="C43" s="35"/>
      <c r="D43" s="43" t="s">
        <v>24</v>
      </c>
      <c r="E43" s="44">
        <v>1.6</v>
      </c>
      <c r="F43" s="45">
        <v>6</v>
      </c>
      <c r="G43" s="45">
        <v>6</v>
      </c>
      <c r="H43" s="45">
        <v>6</v>
      </c>
      <c r="I43" s="45">
        <v>6.5</v>
      </c>
      <c r="J43" s="45">
        <v>6</v>
      </c>
      <c r="K43" s="45">
        <v>6</v>
      </c>
      <c r="L43" s="45">
        <v>6</v>
      </c>
      <c r="M43" s="46">
        <f t="shared" si="3"/>
        <v>28.8</v>
      </c>
      <c r="N43" s="36"/>
      <c r="O43" s="36"/>
      <c r="P43" s="36"/>
      <c r="Q43" s="40"/>
      <c r="R43" s="41"/>
      <c r="S43" s="41"/>
      <c r="T43" s="36"/>
      <c r="U43" s="36"/>
      <c r="V43" s="36"/>
    </row>
    <row r="44" spans="1:19" s="36" customFormat="1" ht="15">
      <c r="A44" s="33"/>
      <c r="B44" s="34"/>
      <c r="C44" s="35"/>
      <c r="D44" s="43" t="s">
        <v>29</v>
      </c>
      <c r="E44" s="48">
        <v>1.7000000000000002</v>
      </c>
      <c r="F44" s="45">
        <v>6.5</v>
      </c>
      <c r="G44" s="45">
        <v>6.5</v>
      </c>
      <c r="H44" s="45">
        <v>6</v>
      </c>
      <c r="I44" s="45">
        <v>6.5</v>
      </c>
      <c r="J44" s="45">
        <v>6</v>
      </c>
      <c r="K44" s="45">
        <v>6.5</v>
      </c>
      <c r="L44" s="45">
        <v>6.5</v>
      </c>
      <c r="M44" s="46">
        <f t="shared" si="3"/>
        <v>33.150000000000006</v>
      </c>
      <c r="Q44" s="40"/>
      <c r="R44" s="41"/>
      <c r="S44" s="41"/>
    </row>
    <row r="45" spans="1:19" s="36" customFormat="1" ht="15">
      <c r="A45" s="33"/>
      <c r="B45" s="34"/>
      <c r="C45" s="35"/>
      <c r="D45" s="43" t="s">
        <v>71</v>
      </c>
      <c r="E45" s="44">
        <v>1.8</v>
      </c>
      <c r="F45" s="45">
        <v>5.5</v>
      </c>
      <c r="G45" s="45">
        <v>6</v>
      </c>
      <c r="H45" s="45">
        <v>6.5</v>
      </c>
      <c r="I45" s="45">
        <v>6.5</v>
      </c>
      <c r="J45" s="45">
        <v>6</v>
      </c>
      <c r="K45" s="45">
        <v>6</v>
      </c>
      <c r="L45" s="45">
        <v>6</v>
      </c>
      <c r="M45" s="46">
        <f t="shared" si="3"/>
        <v>32.4</v>
      </c>
      <c r="Q45" s="40"/>
      <c r="R45" s="41"/>
      <c r="S45" s="41"/>
    </row>
    <row r="46" spans="1:19" s="36" customFormat="1" ht="15">
      <c r="A46" s="33"/>
      <c r="B46" s="34"/>
      <c r="C46" s="35"/>
      <c r="D46" s="43" t="s">
        <v>25</v>
      </c>
      <c r="E46" s="44">
        <v>2.2</v>
      </c>
      <c r="F46" s="45">
        <v>5.5</v>
      </c>
      <c r="G46" s="45">
        <v>5.5</v>
      </c>
      <c r="H46" s="45">
        <v>5</v>
      </c>
      <c r="I46" s="45">
        <v>6</v>
      </c>
      <c r="J46" s="45">
        <v>5.5</v>
      </c>
      <c r="K46" s="45">
        <v>5.5</v>
      </c>
      <c r="L46" s="45">
        <v>5</v>
      </c>
      <c r="M46" s="46">
        <f t="shared" si="3"/>
        <v>36.300000000000004</v>
      </c>
      <c r="Q46" s="40"/>
      <c r="R46" s="41"/>
      <c r="S46" s="41"/>
    </row>
    <row r="47" spans="1:22" ht="15" outlineLevel="1">
      <c r="A47" s="33"/>
      <c r="B47" s="34"/>
      <c r="C47" s="35"/>
      <c r="D47" s="43" t="s">
        <v>21</v>
      </c>
      <c r="E47" s="44">
        <v>2.4</v>
      </c>
      <c r="F47" s="45">
        <v>4.5</v>
      </c>
      <c r="G47" s="45">
        <v>4.5</v>
      </c>
      <c r="H47" s="45">
        <v>5</v>
      </c>
      <c r="I47" s="45">
        <v>5</v>
      </c>
      <c r="J47" s="45">
        <v>4</v>
      </c>
      <c r="K47" s="45">
        <v>5</v>
      </c>
      <c r="L47" s="45">
        <v>4.5</v>
      </c>
      <c r="M47" s="46">
        <f t="shared" si="3"/>
        <v>33.6</v>
      </c>
      <c r="N47" s="36"/>
      <c r="O47" s="36"/>
      <c r="P47" s="36"/>
      <c r="Q47" s="40"/>
      <c r="R47" s="41"/>
      <c r="S47" s="41"/>
      <c r="T47" s="36"/>
      <c r="U47" s="36"/>
      <c r="V47" s="36"/>
    </row>
    <row r="48" spans="1:22" ht="15" outlineLevel="1">
      <c r="A48" s="33"/>
      <c r="B48" s="34"/>
      <c r="C48" s="42"/>
      <c r="D48" s="43" t="s">
        <v>20</v>
      </c>
      <c r="E48" s="44">
        <v>2.4</v>
      </c>
      <c r="F48" s="45">
        <v>6.5</v>
      </c>
      <c r="G48" s="45">
        <v>6.5</v>
      </c>
      <c r="H48" s="45">
        <v>6</v>
      </c>
      <c r="I48" s="45">
        <v>6.5</v>
      </c>
      <c r="J48" s="45">
        <v>4.5</v>
      </c>
      <c r="K48" s="45">
        <v>5.5</v>
      </c>
      <c r="L48" s="45">
        <v>5.5</v>
      </c>
      <c r="M48" s="46">
        <f t="shared" si="3"/>
        <v>43.199999999999996</v>
      </c>
      <c r="Q48" s="47">
        <v>289.95</v>
      </c>
      <c r="R48" s="47"/>
      <c r="S48" s="47"/>
      <c r="U48" s="36"/>
      <c r="V48" s="36"/>
    </row>
    <row r="49" spans="1:22" ht="15" outlineLevel="1">
      <c r="A49" s="33"/>
      <c r="B49" s="34"/>
      <c r="C49" s="42"/>
      <c r="D49" s="43" t="s">
        <v>27</v>
      </c>
      <c r="E49" s="44">
        <v>2.3</v>
      </c>
      <c r="F49" s="45">
        <v>6</v>
      </c>
      <c r="G49" s="45">
        <v>6</v>
      </c>
      <c r="H49" s="45">
        <v>6</v>
      </c>
      <c r="I49" s="45">
        <v>6.5</v>
      </c>
      <c r="J49" s="45">
        <v>5.5</v>
      </c>
      <c r="K49" s="45">
        <v>6</v>
      </c>
      <c r="L49" s="45">
        <v>6</v>
      </c>
      <c r="M49" s="46">
        <f t="shared" si="3"/>
        <v>41.4</v>
      </c>
      <c r="Q49" s="47"/>
      <c r="R49" s="47"/>
      <c r="S49" s="47"/>
      <c r="T49" s="36"/>
      <c r="U49" s="36"/>
      <c r="V49" s="36"/>
    </row>
    <row r="50" ht="12.75" outlineLevel="1"/>
    <row r="51" spans="1:22" ht="15" outlineLevel="1">
      <c r="A51" s="33">
        <v>5</v>
      </c>
      <c r="B51" s="34"/>
      <c r="C51" s="35" t="s">
        <v>55</v>
      </c>
      <c r="D51" s="36"/>
      <c r="E51" s="37"/>
      <c r="F51" s="35">
        <v>1998</v>
      </c>
      <c r="G51" s="38"/>
      <c r="H51" s="35" t="s">
        <v>44</v>
      </c>
      <c r="I51" s="36"/>
      <c r="J51" s="36"/>
      <c r="K51" s="36"/>
      <c r="L51" s="36"/>
      <c r="M51" s="36"/>
      <c r="N51" s="36"/>
      <c r="O51" s="36"/>
      <c r="P51" s="36"/>
      <c r="Q51" s="40">
        <f>SUM(M52:M60)</f>
        <v>265.75</v>
      </c>
      <c r="R51" s="41"/>
      <c r="S51" s="41"/>
      <c r="T51" s="36"/>
      <c r="U51" s="36" t="s">
        <v>45</v>
      </c>
      <c r="V51" s="36"/>
    </row>
    <row r="52" spans="1:20" s="36" customFormat="1" ht="15">
      <c r="A52" s="33"/>
      <c r="B52" s="34"/>
      <c r="C52" s="42" t="s">
        <v>56</v>
      </c>
      <c r="D52" s="43" t="s">
        <v>24</v>
      </c>
      <c r="E52" s="44">
        <v>1.6</v>
      </c>
      <c r="F52" s="45">
        <v>7</v>
      </c>
      <c r="G52" s="45">
        <v>7</v>
      </c>
      <c r="H52" s="45">
        <v>7</v>
      </c>
      <c r="I52" s="45">
        <v>6.5</v>
      </c>
      <c r="J52" s="45">
        <v>7</v>
      </c>
      <c r="K52" s="45">
        <v>7</v>
      </c>
      <c r="L52" s="45">
        <v>6.5</v>
      </c>
      <c r="M52" s="46">
        <f aca="true" t="shared" si="4" ref="M52:M59">(SUM(F52:L52)-LARGE(F52:L52,1)-LARGE(F52:L52,2)-SMALL(F52:L52,1)-SMALL(F52:L52,2))*E52</f>
        <v>33.6</v>
      </c>
      <c r="N52"/>
      <c r="O52"/>
      <c r="P52"/>
      <c r="Q52" s="47">
        <v>333.4</v>
      </c>
      <c r="R52" s="47"/>
      <c r="S52" s="47"/>
      <c r="T52"/>
    </row>
    <row r="53" spans="1:20" s="36" customFormat="1" ht="15">
      <c r="A53" s="33"/>
      <c r="B53" s="34"/>
      <c r="C53" s="42"/>
      <c r="D53" s="43" t="s">
        <v>29</v>
      </c>
      <c r="E53" s="44">
        <v>1.7000000000000002</v>
      </c>
      <c r="F53" s="45">
        <v>7</v>
      </c>
      <c r="G53" s="45">
        <v>7</v>
      </c>
      <c r="H53" s="45">
        <v>6</v>
      </c>
      <c r="I53" s="45">
        <v>6.5</v>
      </c>
      <c r="J53" s="45">
        <v>7.5</v>
      </c>
      <c r="K53" s="45">
        <v>7.5</v>
      </c>
      <c r="L53" s="45">
        <v>7.5</v>
      </c>
      <c r="M53" s="46">
        <f t="shared" si="4"/>
        <v>36.550000000000004</v>
      </c>
      <c r="N53"/>
      <c r="O53"/>
      <c r="P53"/>
      <c r="Q53" s="47">
        <v>333.4</v>
      </c>
      <c r="R53" s="47"/>
      <c r="S53" s="47"/>
      <c r="T53"/>
    </row>
    <row r="54" spans="1:20" s="36" customFormat="1" ht="15">
      <c r="A54" s="33"/>
      <c r="B54" s="34"/>
      <c r="C54" s="42"/>
      <c r="D54" s="43" t="s">
        <v>32</v>
      </c>
      <c r="E54" s="48">
        <v>1.7000000000000002</v>
      </c>
      <c r="F54" s="45">
        <v>6.5</v>
      </c>
      <c r="G54" s="45">
        <v>7</v>
      </c>
      <c r="H54" s="45">
        <v>6.5</v>
      </c>
      <c r="I54" s="45">
        <v>6</v>
      </c>
      <c r="J54" s="45">
        <v>6.5</v>
      </c>
      <c r="K54" s="45">
        <v>7</v>
      </c>
      <c r="L54" s="45">
        <v>6.5</v>
      </c>
      <c r="M54" s="46">
        <f t="shared" si="4"/>
        <v>33.150000000000006</v>
      </c>
      <c r="N54"/>
      <c r="O54"/>
      <c r="P54"/>
      <c r="Q54" s="47">
        <v>333.4</v>
      </c>
      <c r="R54" s="47"/>
      <c r="S54" s="47"/>
      <c r="T54"/>
    </row>
    <row r="55" spans="1:22" ht="15" outlineLevel="1">
      <c r="A55" s="33"/>
      <c r="B55" s="34"/>
      <c r="C55" s="42"/>
      <c r="D55" s="43" t="s">
        <v>28</v>
      </c>
      <c r="E55" s="44">
        <v>2.2</v>
      </c>
      <c r="F55" s="45">
        <v>5</v>
      </c>
      <c r="G55" s="45">
        <v>5</v>
      </c>
      <c r="H55" s="45">
        <v>4.5</v>
      </c>
      <c r="I55" s="45">
        <v>5.5</v>
      </c>
      <c r="J55" s="45">
        <v>5</v>
      </c>
      <c r="K55" s="45">
        <v>5</v>
      </c>
      <c r="L55" s="45">
        <v>5</v>
      </c>
      <c r="M55" s="46">
        <f t="shared" si="4"/>
        <v>33</v>
      </c>
      <c r="Q55" s="47">
        <v>333.4</v>
      </c>
      <c r="R55" s="47"/>
      <c r="S55" s="47"/>
      <c r="U55" s="36"/>
      <c r="V55" s="36"/>
    </row>
    <row r="56" spans="1:22" ht="15" outlineLevel="1">
      <c r="A56" s="33"/>
      <c r="B56" s="34"/>
      <c r="C56" s="42"/>
      <c r="D56" s="43" t="s">
        <v>85</v>
      </c>
      <c r="E56" s="44">
        <v>1.7000000000000002</v>
      </c>
      <c r="F56" s="45">
        <v>6</v>
      </c>
      <c r="G56" s="45">
        <v>5</v>
      </c>
      <c r="H56" s="45">
        <v>6</v>
      </c>
      <c r="I56" s="45">
        <v>6</v>
      </c>
      <c r="J56" s="45">
        <v>6</v>
      </c>
      <c r="K56" s="45">
        <v>6</v>
      </c>
      <c r="L56" s="45">
        <v>6</v>
      </c>
      <c r="M56" s="46">
        <f t="shared" si="4"/>
        <v>30.6</v>
      </c>
      <c r="Q56" s="47">
        <v>333.4</v>
      </c>
      <c r="R56" s="47"/>
      <c r="S56" s="47"/>
      <c r="U56" s="36"/>
      <c r="V56" s="36"/>
    </row>
    <row r="57" spans="1:22" ht="15" outlineLevel="1">
      <c r="A57" s="33"/>
      <c r="B57" s="34"/>
      <c r="C57" s="42"/>
      <c r="D57" s="43" t="s">
        <v>23</v>
      </c>
      <c r="E57" s="44">
        <v>2.1</v>
      </c>
      <c r="F57" s="45">
        <v>4</v>
      </c>
      <c r="G57" s="45">
        <v>3.5</v>
      </c>
      <c r="H57" s="45">
        <v>4</v>
      </c>
      <c r="I57" s="45">
        <v>4</v>
      </c>
      <c r="J57" s="45">
        <v>4.5</v>
      </c>
      <c r="K57" s="45">
        <v>4.5</v>
      </c>
      <c r="L57" s="45">
        <v>5</v>
      </c>
      <c r="M57" s="46">
        <f t="shared" si="4"/>
        <v>26.25</v>
      </c>
      <c r="Q57" s="47"/>
      <c r="R57" s="47"/>
      <c r="S57" s="47"/>
      <c r="U57" s="36"/>
      <c r="V57" s="36"/>
    </row>
    <row r="58" spans="1:22" ht="15" outlineLevel="1">
      <c r="A58" s="33"/>
      <c r="B58" s="34"/>
      <c r="C58" s="42"/>
      <c r="D58" s="43" t="s">
        <v>22</v>
      </c>
      <c r="E58" s="44">
        <v>2</v>
      </c>
      <c r="F58" s="45">
        <v>6</v>
      </c>
      <c r="G58" s="45">
        <v>5.5</v>
      </c>
      <c r="H58" s="45">
        <v>5.5</v>
      </c>
      <c r="I58" s="45">
        <v>6</v>
      </c>
      <c r="J58" s="45">
        <v>5</v>
      </c>
      <c r="K58" s="45">
        <v>5.5</v>
      </c>
      <c r="L58" s="45">
        <v>5.5</v>
      </c>
      <c r="M58" s="46">
        <f t="shared" si="4"/>
        <v>33</v>
      </c>
      <c r="Q58" s="47"/>
      <c r="R58" s="47"/>
      <c r="S58" s="47"/>
      <c r="U58" s="36"/>
      <c r="V58" s="36"/>
    </row>
    <row r="59" spans="1:22" ht="15" outlineLevel="1">
      <c r="A59" s="33"/>
      <c r="B59" s="34"/>
      <c r="C59" s="42"/>
      <c r="D59" s="43" t="s">
        <v>64</v>
      </c>
      <c r="E59" s="44">
        <v>2.2</v>
      </c>
      <c r="F59" s="45">
        <v>6</v>
      </c>
      <c r="G59" s="45">
        <v>6</v>
      </c>
      <c r="H59" s="45">
        <v>6.5</v>
      </c>
      <c r="I59" s="45">
        <v>6</v>
      </c>
      <c r="J59" s="45">
        <v>5</v>
      </c>
      <c r="K59" s="45">
        <v>6</v>
      </c>
      <c r="L59" s="45">
        <v>5.5</v>
      </c>
      <c r="M59" s="46">
        <f t="shared" si="4"/>
        <v>39.6</v>
      </c>
      <c r="Q59" s="47"/>
      <c r="R59" s="47"/>
      <c r="S59" s="47"/>
      <c r="T59" s="36"/>
      <c r="U59" s="36"/>
      <c r="V59" s="36"/>
    </row>
    <row r="60" s="36" customFormat="1" ht="11.25"/>
    <row r="61" spans="1:21" s="36" customFormat="1" ht="15">
      <c r="A61" s="33">
        <v>6</v>
      </c>
      <c r="B61" s="34"/>
      <c r="C61" s="35" t="s">
        <v>53</v>
      </c>
      <c r="E61" s="37"/>
      <c r="F61" s="35">
        <v>1997</v>
      </c>
      <c r="G61" s="38"/>
      <c r="H61" s="35" t="s">
        <v>42</v>
      </c>
      <c r="Q61" s="40">
        <f>SUM(M62:M71)</f>
        <v>263.4</v>
      </c>
      <c r="R61" s="41"/>
      <c r="S61" s="41"/>
      <c r="U61" s="36" t="s">
        <v>37</v>
      </c>
    </row>
    <row r="62" spans="1:19" s="36" customFormat="1" ht="15">
      <c r="A62" s="33"/>
      <c r="B62" s="34"/>
      <c r="C62" s="42" t="s">
        <v>54</v>
      </c>
      <c r="D62" s="43" t="s">
        <v>32</v>
      </c>
      <c r="E62" s="44">
        <v>1.7000000000000002</v>
      </c>
      <c r="F62" s="45">
        <v>6</v>
      </c>
      <c r="G62" s="45">
        <v>5.5</v>
      </c>
      <c r="H62" s="45">
        <v>5</v>
      </c>
      <c r="I62" s="45">
        <v>6.5</v>
      </c>
      <c r="J62" s="45">
        <v>6</v>
      </c>
      <c r="K62" s="45">
        <v>7</v>
      </c>
      <c r="L62" s="45">
        <v>6</v>
      </c>
      <c r="M62" s="46">
        <f aca="true" t="shared" si="5" ref="M62:M69">(SUM(F62:L62)-LARGE(F62:L62,1)-LARGE(F62:L62,2)-SMALL(F62:L62,1)-SMALL(F62:L62,2))*E62</f>
        <v>30.6</v>
      </c>
      <c r="N62"/>
      <c r="O62"/>
      <c r="P62"/>
      <c r="Q62" s="47">
        <v>333.4</v>
      </c>
      <c r="R62" s="47"/>
      <c r="S62" s="47"/>
    </row>
    <row r="63" spans="1:22" ht="15" outlineLevel="1">
      <c r="A63" s="33"/>
      <c r="B63" s="34"/>
      <c r="C63" s="42"/>
      <c r="D63" s="43" t="s">
        <v>36</v>
      </c>
      <c r="E63" s="44">
        <v>1.5</v>
      </c>
      <c r="F63" s="45">
        <v>7</v>
      </c>
      <c r="G63" s="45">
        <v>7</v>
      </c>
      <c r="H63" s="45">
        <v>7</v>
      </c>
      <c r="I63" s="45">
        <v>6.5</v>
      </c>
      <c r="J63" s="45">
        <v>6.5</v>
      </c>
      <c r="K63" s="45">
        <v>7</v>
      </c>
      <c r="L63" s="45">
        <v>7</v>
      </c>
      <c r="M63" s="46">
        <f t="shared" si="5"/>
        <v>31.5</v>
      </c>
      <c r="Q63" s="47">
        <v>333.4</v>
      </c>
      <c r="R63" s="47"/>
      <c r="S63" s="47"/>
      <c r="U63" s="36"/>
      <c r="V63" s="36"/>
    </row>
    <row r="64" spans="1:22" ht="15" outlineLevel="1">
      <c r="A64" s="33"/>
      <c r="B64" s="34"/>
      <c r="C64" s="42"/>
      <c r="D64" s="43" t="s">
        <v>24</v>
      </c>
      <c r="E64" s="48">
        <v>1.6</v>
      </c>
      <c r="F64" s="45">
        <v>6</v>
      </c>
      <c r="G64" s="45">
        <v>6</v>
      </c>
      <c r="H64" s="45">
        <v>6</v>
      </c>
      <c r="I64" s="45">
        <v>6</v>
      </c>
      <c r="J64" s="45">
        <v>6</v>
      </c>
      <c r="K64" s="45">
        <v>6.5</v>
      </c>
      <c r="L64" s="45">
        <v>6</v>
      </c>
      <c r="M64" s="46">
        <f t="shared" si="5"/>
        <v>28.8</v>
      </c>
      <c r="Q64" s="47">
        <v>333.4</v>
      </c>
      <c r="R64" s="47"/>
      <c r="S64" s="47"/>
      <c r="U64" s="36"/>
      <c r="V64" s="36"/>
    </row>
    <row r="65" spans="1:22" ht="15" outlineLevel="1">
      <c r="A65" s="33"/>
      <c r="B65" s="34"/>
      <c r="C65" s="42"/>
      <c r="D65" s="43" t="s">
        <v>29</v>
      </c>
      <c r="E65" s="44">
        <v>1.7000000000000002</v>
      </c>
      <c r="F65" s="45">
        <v>7</v>
      </c>
      <c r="G65" s="45">
        <v>6.5</v>
      </c>
      <c r="H65" s="45">
        <v>6.5</v>
      </c>
      <c r="I65" s="45">
        <v>7</v>
      </c>
      <c r="J65" s="45">
        <v>7</v>
      </c>
      <c r="K65" s="45">
        <v>7</v>
      </c>
      <c r="L65" s="45">
        <v>7</v>
      </c>
      <c r="M65" s="46">
        <f t="shared" si="5"/>
        <v>35.7</v>
      </c>
      <c r="Q65" s="47">
        <v>333.4</v>
      </c>
      <c r="R65" s="47"/>
      <c r="S65" s="47"/>
      <c r="U65" s="36"/>
      <c r="V65" s="36"/>
    </row>
    <row r="66" spans="1:22" ht="15" outlineLevel="1">
      <c r="A66" s="33"/>
      <c r="B66" s="34"/>
      <c r="C66" s="42"/>
      <c r="D66" s="43" t="s">
        <v>33</v>
      </c>
      <c r="E66" s="44">
        <v>2.1</v>
      </c>
      <c r="F66" s="45">
        <v>5</v>
      </c>
      <c r="G66" s="45">
        <v>4.5</v>
      </c>
      <c r="H66" s="45">
        <v>5.5</v>
      </c>
      <c r="I66" s="45">
        <v>6</v>
      </c>
      <c r="J66" s="45">
        <v>5.5</v>
      </c>
      <c r="K66" s="45">
        <v>5.5</v>
      </c>
      <c r="L66" s="45">
        <v>6</v>
      </c>
      <c r="M66" s="46">
        <f t="shared" si="5"/>
        <v>34.65</v>
      </c>
      <c r="Q66" s="47">
        <v>333.4</v>
      </c>
      <c r="R66" s="47"/>
      <c r="S66" s="47"/>
      <c r="U66" s="36"/>
      <c r="V66" s="36"/>
    </row>
    <row r="67" spans="1:22" ht="15" outlineLevel="1">
      <c r="A67" s="33"/>
      <c r="B67" s="34"/>
      <c r="C67" s="42"/>
      <c r="D67" s="43" t="s">
        <v>20</v>
      </c>
      <c r="E67" s="44">
        <v>2.4</v>
      </c>
      <c r="F67" s="45">
        <v>4.5</v>
      </c>
      <c r="G67" s="45">
        <v>4.5</v>
      </c>
      <c r="H67" s="45">
        <v>4</v>
      </c>
      <c r="I67" s="45">
        <v>4.5</v>
      </c>
      <c r="J67" s="45">
        <v>4</v>
      </c>
      <c r="K67" s="45">
        <v>4.5</v>
      </c>
      <c r="L67" s="45">
        <v>4</v>
      </c>
      <c r="M67" s="46">
        <f t="shared" si="5"/>
        <v>31.2</v>
      </c>
      <c r="Q67" s="47"/>
      <c r="R67" s="47"/>
      <c r="S67" s="47"/>
      <c r="U67" s="36"/>
      <c r="V67" s="36"/>
    </row>
    <row r="68" spans="1:19" s="36" customFormat="1" ht="15">
      <c r="A68" s="33"/>
      <c r="B68" s="34"/>
      <c r="C68" s="42"/>
      <c r="D68" s="43" t="s">
        <v>27</v>
      </c>
      <c r="E68" s="44">
        <v>2.3</v>
      </c>
      <c r="F68" s="45">
        <v>4.5</v>
      </c>
      <c r="G68" s="45">
        <v>4.5</v>
      </c>
      <c r="H68" s="45">
        <v>4</v>
      </c>
      <c r="I68" s="45">
        <v>4.5</v>
      </c>
      <c r="J68" s="45">
        <v>5</v>
      </c>
      <c r="K68" s="45">
        <v>5</v>
      </c>
      <c r="L68" s="45">
        <v>4.5</v>
      </c>
      <c r="M68" s="46">
        <f t="shared" si="5"/>
        <v>31.049999999999997</v>
      </c>
      <c r="N68"/>
      <c r="O68"/>
      <c r="P68"/>
      <c r="Q68" s="47"/>
      <c r="R68" s="47"/>
      <c r="S68" s="47"/>
    </row>
    <row r="69" spans="1:20" s="36" customFormat="1" ht="15">
      <c r="A69" s="33"/>
      <c r="B69" s="34"/>
      <c r="C69" s="42"/>
      <c r="D69" s="43" t="s">
        <v>23</v>
      </c>
      <c r="E69" s="44">
        <v>2.1</v>
      </c>
      <c r="F69" s="45">
        <v>7</v>
      </c>
      <c r="G69" s="45">
        <v>6</v>
      </c>
      <c r="H69" s="45">
        <v>5.5</v>
      </c>
      <c r="I69" s="45">
        <v>6.5</v>
      </c>
      <c r="J69" s="45">
        <v>6.56</v>
      </c>
      <c r="K69" s="45">
        <v>6.5</v>
      </c>
      <c r="L69" s="45">
        <v>6</v>
      </c>
      <c r="M69" s="46">
        <f t="shared" si="5"/>
        <v>39.900000000000006</v>
      </c>
      <c r="N69"/>
      <c r="O69"/>
      <c r="P69"/>
      <c r="Q69" s="47"/>
      <c r="R69" s="47"/>
      <c r="S69" s="47"/>
      <c r="T69"/>
    </row>
    <row r="70" spans="1:20" s="36" customFormat="1" ht="15">
      <c r="A70" s="33"/>
      <c r="B70" s="34"/>
      <c r="C70" s="42"/>
      <c r="D70" s="43"/>
      <c r="E70" s="44"/>
      <c r="F70" s="45"/>
      <c r="G70" s="45"/>
      <c r="H70" s="45"/>
      <c r="I70" s="45"/>
      <c r="J70" s="45"/>
      <c r="K70" s="45"/>
      <c r="L70" s="45"/>
      <c r="M70" s="46"/>
      <c r="N70"/>
      <c r="O70"/>
      <c r="P70"/>
      <c r="Q70" s="47"/>
      <c r="R70" s="47"/>
      <c r="S70" s="47"/>
      <c r="T70"/>
    </row>
    <row r="71" spans="23:26" ht="12.75" outlineLevel="1">
      <c r="W71" s="36"/>
      <c r="X71" s="36"/>
      <c r="Y71" s="36"/>
      <c r="Z71" s="36"/>
    </row>
    <row r="72" spans="1:22" ht="15" outlineLevel="1">
      <c r="A72" s="33">
        <v>7</v>
      </c>
      <c r="B72" s="34"/>
      <c r="C72" s="35" t="s">
        <v>86</v>
      </c>
      <c r="D72" s="36"/>
      <c r="E72" s="37"/>
      <c r="F72" s="35">
        <v>1998</v>
      </c>
      <c r="H72" s="35" t="s">
        <v>87</v>
      </c>
      <c r="I72" s="36"/>
      <c r="J72" s="36"/>
      <c r="K72" s="36"/>
      <c r="L72" s="36"/>
      <c r="M72" s="36"/>
      <c r="N72" s="36"/>
      <c r="O72" s="36"/>
      <c r="P72" s="36"/>
      <c r="Q72" s="40">
        <f>SUM(M73:M81)</f>
        <v>259.70000000000005</v>
      </c>
      <c r="R72" s="41"/>
      <c r="S72" s="41"/>
      <c r="T72" s="36"/>
      <c r="U72" s="36" t="s">
        <v>88</v>
      </c>
      <c r="V72" s="36"/>
    </row>
    <row r="73" spans="1:22" ht="15" outlineLevel="1">
      <c r="A73" s="33"/>
      <c r="B73" s="34"/>
      <c r="C73" s="42" t="s">
        <v>89</v>
      </c>
      <c r="D73" s="43" t="s">
        <v>32</v>
      </c>
      <c r="E73" s="44">
        <v>1.7000000000000002</v>
      </c>
      <c r="F73" s="45">
        <v>7</v>
      </c>
      <c r="G73" s="45">
        <v>6.5</v>
      </c>
      <c r="H73" s="45">
        <v>6.5</v>
      </c>
      <c r="I73" s="45">
        <v>6</v>
      </c>
      <c r="J73" s="45">
        <v>6.5</v>
      </c>
      <c r="K73" s="45">
        <v>6.5</v>
      </c>
      <c r="L73" s="45">
        <v>7</v>
      </c>
      <c r="M73" s="46">
        <f aca="true" t="shared" si="6" ref="M73:M80">(SUM(F73:L73)-LARGE(F73:L73,1)-LARGE(F73:L73,2)-SMALL(F73:L73,1)-SMALL(F73:L73,2))*E73</f>
        <v>33.150000000000006</v>
      </c>
      <c r="Q73" s="47">
        <v>333.4</v>
      </c>
      <c r="R73" s="47"/>
      <c r="S73" s="47"/>
      <c r="V73" s="36"/>
    </row>
    <row r="74" spans="1:22" ht="15" outlineLevel="1">
      <c r="A74" s="33"/>
      <c r="B74" s="34"/>
      <c r="C74" s="42"/>
      <c r="D74" s="43" t="s">
        <v>68</v>
      </c>
      <c r="E74" s="44">
        <v>1.7000000000000002</v>
      </c>
      <c r="F74" s="45">
        <v>7</v>
      </c>
      <c r="G74" s="45">
        <v>7</v>
      </c>
      <c r="H74" s="45">
        <v>6.5</v>
      </c>
      <c r="I74" s="45">
        <v>6.5</v>
      </c>
      <c r="J74" s="45">
        <v>6.5</v>
      </c>
      <c r="K74" s="45">
        <v>6</v>
      </c>
      <c r="L74" s="45">
        <v>6.5</v>
      </c>
      <c r="M74" s="46">
        <f t="shared" si="6"/>
        <v>33.150000000000006</v>
      </c>
      <c r="Q74" s="47">
        <v>333.4</v>
      </c>
      <c r="R74" s="47"/>
      <c r="S74" s="47"/>
      <c r="U74" s="36"/>
      <c r="V74" s="36"/>
    </row>
    <row r="75" spans="1:22" ht="15" outlineLevel="1">
      <c r="A75" s="33"/>
      <c r="B75" s="34"/>
      <c r="C75" s="42"/>
      <c r="D75" s="43" t="s">
        <v>31</v>
      </c>
      <c r="E75" s="48">
        <v>1.6</v>
      </c>
      <c r="F75" s="45">
        <v>6</v>
      </c>
      <c r="G75" s="45">
        <v>5</v>
      </c>
      <c r="H75" s="45">
        <v>6.5</v>
      </c>
      <c r="I75" s="45">
        <v>6</v>
      </c>
      <c r="J75" s="45">
        <v>6</v>
      </c>
      <c r="K75" s="45">
        <v>7</v>
      </c>
      <c r="L75" s="45">
        <v>6</v>
      </c>
      <c r="M75" s="46">
        <f t="shared" si="6"/>
        <v>28.8</v>
      </c>
      <c r="Q75" s="47">
        <v>333.4</v>
      </c>
      <c r="R75" s="47"/>
      <c r="S75" s="47"/>
      <c r="U75" s="36"/>
      <c r="V75" s="36"/>
    </row>
    <row r="76" spans="1:26" s="36" customFormat="1" ht="15">
      <c r="A76" s="33"/>
      <c r="B76" s="34"/>
      <c r="C76" s="42"/>
      <c r="D76" s="43" t="s">
        <v>36</v>
      </c>
      <c r="E76" s="44">
        <v>1.5</v>
      </c>
      <c r="F76" s="45">
        <v>6</v>
      </c>
      <c r="G76" s="45">
        <v>6</v>
      </c>
      <c r="H76" s="45">
        <v>6.5</v>
      </c>
      <c r="I76" s="45">
        <v>7</v>
      </c>
      <c r="J76" s="45">
        <v>7</v>
      </c>
      <c r="K76" s="45">
        <v>7</v>
      </c>
      <c r="L76" s="45">
        <v>6.5</v>
      </c>
      <c r="M76" s="46">
        <f t="shared" si="6"/>
        <v>30</v>
      </c>
      <c r="N76"/>
      <c r="O76"/>
      <c r="P76"/>
      <c r="Q76" s="47">
        <v>333.4</v>
      </c>
      <c r="R76" s="47"/>
      <c r="S76" s="47"/>
      <c r="T76"/>
      <c r="W76"/>
      <c r="X76"/>
      <c r="Y76"/>
      <c r="Z76"/>
    </row>
    <row r="77" spans="1:20" s="36" customFormat="1" ht="17.25" customHeight="1">
      <c r="A77" s="33"/>
      <c r="B77" s="34"/>
      <c r="C77" s="42"/>
      <c r="D77" s="43" t="s">
        <v>70</v>
      </c>
      <c r="E77" s="44">
        <v>1.8</v>
      </c>
      <c r="F77" s="45">
        <v>6.5</v>
      </c>
      <c r="G77" s="45">
        <v>7</v>
      </c>
      <c r="H77" s="45">
        <v>7</v>
      </c>
      <c r="I77" s="45">
        <v>6</v>
      </c>
      <c r="J77" s="45">
        <v>6</v>
      </c>
      <c r="K77" s="45">
        <v>6.5</v>
      </c>
      <c r="L77" s="45">
        <v>6</v>
      </c>
      <c r="M77" s="46">
        <f t="shared" si="6"/>
        <v>34.2</v>
      </c>
      <c r="N77"/>
      <c r="O77"/>
      <c r="P77"/>
      <c r="Q77" s="47">
        <v>333.4</v>
      </c>
      <c r="R77" s="47"/>
      <c r="S77" s="47"/>
      <c r="T77"/>
    </row>
    <row r="78" spans="1:20" s="36" customFormat="1" ht="15">
      <c r="A78" s="33"/>
      <c r="B78" s="34"/>
      <c r="C78" s="42"/>
      <c r="D78" s="43" t="s">
        <v>64</v>
      </c>
      <c r="E78" s="44">
        <v>2.2</v>
      </c>
      <c r="F78" s="45">
        <v>5.5</v>
      </c>
      <c r="G78" s="45">
        <v>5.5</v>
      </c>
      <c r="H78" s="45">
        <v>4.5</v>
      </c>
      <c r="I78" s="45">
        <v>5</v>
      </c>
      <c r="J78" s="45">
        <v>5</v>
      </c>
      <c r="K78" s="45">
        <v>5</v>
      </c>
      <c r="L78" s="45">
        <v>6</v>
      </c>
      <c r="M78" s="46">
        <f t="shared" si="6"/>
        <v>34.1</v>
      </c>
      <c r="N78"/>
      <c r="O78"/>
      <c r="P78"/>
      <c r="Q78" s="47"/>
      <c r="R78" s="47"/>
      <c r="S78" s="47"/>
      <c r="T78"/>
    </row>
    <row r="79" spans="1:26" ht="15" outlineLevel="1">
      <c r="A79" s="33"/>
      <c r="B79" s="34"/>
      <c r="C79" s="42"/>
      <c r="D79" s="43" t="s">
        <v>28</v>
      </c>
      <c r="E79" s="44">
        <v>2.2</v>
      </c>
      <c r="F79" s="45">
        <v>5.5</v>
      </c>
      <c r="G79" s="45">
        <v>6</v>
      </c>
      <c r="H79" s="45">
        <v>5.5</v>
      </c>
      <c r="I79" s="45">
        <v>5.5</v>
      </c>
      <c r="J79" s="45">
        <v>5.5</v>
      </c>
      <c r="K79" s="45">
        <v>5.5</v>
      </c>
      <c r="L79" s="45">
        <v>6.5</v>
      </c>
      <c r="M79" s="46">
        <f t="shared" si="6"/>
        <v>36.300000000000004</v>
      </c>
      <c r="Q79" s="47"/>
      <c r="R79" s="47"/>
      <c r="S79" s="47"/>
      <c r="U79" s="36"/>
      <c r="V79" s="36"/>
      <c r="W79" s="36"/>
      <c r="X79" s="36"/>
      <c r="Y79" s="36"/>
      <c r="Z79" s="36"/>
    </row>
    <row r="80" spans="1:22" ht="15" outlineLevel="1">
      <c r="A80" s="33"/>
      <c r="B80" s="34"/>
      <c r="C80" s="42"/>
      <c r="D80" s="43" t="s">
        <v>22</v>
      </c>
      <c r="E80" s="44">
        <v>2</v>
      </c>
      <c r="F80" s="45">
        <v>5</v>
      </c>
      <c r="G80" s="45">
        <v>5</v>
      </c>
      <c r="H80" s="45">
        <v>5</v>
      </c>
      <c r="I80" s="45">
        <v>6</v>
      </c>
      <c r="J80" s="45">
        <v>5</v>
      </c>
      <c r="K80" s="45">
        <v>4.5</v>
      </c>
      <c r="L80" s="45">
        <v>5</v>
      </c>
      <c r="M80" s="46">
        <f t="shared" si="6"/>
        <v>30</v>
      </c>
      <c r="Q80" s="47"/>
      <c r="R80" s="47"/>
      <c r="S80" s="47"/>
      <c r="U80" s="36"/>
      <c r="V80" s="36"/>
    </row>
    <row r="81" ht="12.75" outlineLevel="1"/>
    <row r="82" ht="12.75" outlineLevel="1"/>
    <row r="83" spans="1:22" ht="15" outlineLevel="1">
      <c r="A83" s="33">
        <v>8</v>
      </c>
      <c r="B83" s="34"/>
      <c r="C83" s="35" t="s">
        <v>90</v>
      </c>
      <c r="D83" s="36"/>
      <c r="E83" s="37"/>
      <c r="F83" s="35">
        <v>1996</v>
      </c>
      <c r="H83" s="35" t="s">
        <v>66</v>
      </c>
      <c r="I83" s="36"/>
      <c r="J83" s="36"/>
      <c r="K83" s="36"/>
      <c r="L83" s="36"/>
      <c r="M83" s="36"/>
      <c r="N83" s="36"/>
      <c r="O83" s="36"/>
      <c r="P83" s="36"/>
      <c r="Q83" s="40">
        <f>SUM(M84:M92)</f>
        <v>196.65000000000003</v>
      </c>
      <c r="R83" s="41"/>
      <c r="S83" s="41"/>
      <c r="T83" s="36"/>
      <c r="U83" s="36" t="s">
        <v>67</v>
      </c>
      <c r="V83" s="36"/>
    </row>
    <row r="84" spans="1:26" s="36" customFormat="1" ht="15">
      <c r="A84" s="33"/>
      <c r="B84" s="34"/>
      <c r="C84" s="42" t="s">
        <v>91</v>
      </c>
      <c r="D84" s="43" t="s">
        <v>32</v>
      </c>
      <c r="E84" s="44">
        <v>1.7000000000000002</v>
      </c>
      <c r="F84" s="45">
        <v>6</v>
      </c>
      <c r="G84" s="45">
        <v>5.5</v>
      </c>
      <c r="H84" s="45">
        <v>6.5</v>
      </c>
      <c r="I84" s="45">
        <v>6</v>
      </c>
      <c r="J84" s="45">
        <v>6.5</v>
      </c>
      <c r="K84" s="45">
        <v>6.5</v>
      </c>
      <c r="L84" s="45">
        <v>6.5</v>
      </c>
      <c r="M84" s="46">
        <f aca="true" t="shared" si="7" ref="M84:M91">(SUM(F84:L84)-LARGE(F84:L84,1)-LARGE(F84:L84,2)-SMALL(F84:L84,1)-SMALL(F84:L84,2))*E84</f>
        <v>32.300000000000004</v>
      </c>
      <c r="N84"/>
      <c r="O84"/>
      <c r="P84"/>
      <c r="Q84" s="47">
        <v>333.4</v>
      </c>
      <c r="R84" s="47"/>
      <c r="S84" s="47"/>
      <c r="T84"/>
      <c r="U84"/>
      <c r="W84"/>
      <c r="X84"/>
      <c r="Y84"/>
      <c r="Z84"/>
    </row>
    <row r="85" spans="1:20" s="36" customFormat="1" ht="15">
      <c r="A85" s="33"/>
      <c r="B85" s="34"/>
      <c r="C85" s="42"/>
      <c r="D85" s="43" t="s">
        <v>36</v>
      </c>
      <c r="E85" s="44">
        <v>1.5</v>
      </c>
      <c r="F85" s="45">
        <v>6.5</v>
      </c>
      <c r="G85" s="45">
        <v>6</v>
      </c>
      <c r="H85" s="45">
        <v>6</v>
      </c>
      <c r="I85" s="45">
        <v>6</v>
      </c>
      <c r="J85" s="45">
        <v>6</v>
      </c>
      <c r="K85" s="45">
        <v>6</v>
      </c>
      <c r="L85" s="45">
        <v>6</v>
      </c>
      <c r="M85" s="46">
        <f t="shared" si="7"/>
        <v>27</v>
      </c>
      <c r="N85"/>
      <c r="O85"/>
      <c r="P85"/>
      <c r="Q85" s="47">
        <v>333.4</v>
      </c>
      <c r="R85" s="47"/>
      <c r="S85" s="47"/>
      <c r="T85"/>
    </row>
    <row r="86" spans="1:20" s="36" customFormat="1" ht="15">
      <c r="A86" s="33"/>
      <c r="B86" s="34"/>
      <c r="C86" s="42"/>
      <c r="D86" s="43" t="s">
        <v>30</v>
      </c>
      <c r="E86" s="48">
        <v>1.5</v>
      </c>
      <c r="F86" s="45">
        <v>5</v>
      </c>
      <c r="G86" s="45">
        <v>4.5</v>
      </c>
      <c r="H86" s="45">
        <v>4.5</v>
      </c>
      <c r="I86" s="45">
        <v>4.5</v>
      </c>
      <c r="J86" s="45">
        <v>5</v>
      </c>
      <c r="K86" s="45">
        <v>5</v>
      </c>
      <c r="L86" s="45">
        <v>5</v>
      </c>
      <c r="M86" s="46">
        <f t="shared" si="7"/>
        <v>21.75</v>
      </c>
      <c r="N86"/>
      <c r="O86"/>
      <c r="P86"/>
      <c r="Q86" s="47">
        <v>333.4</v>
      </c>
      <c r="R86" s="47"/>
      <c r="S86" s="47"/>
      <c r="T86"/>
    </row>
    <row r="87" spans="1:26" ht="15" outlineLevel="1">
      <c r="A87" s="33"/>
      <c r="B87" s="34"/>
      <c r="C87" s="42"/>
      <c r="D87" s="43" t="s">
        <v>31</v>
      </c>
      <c r="E87" s="44">
        <v>1.6</v>
      </c>
      <c r="F87" s="45">
        <v>6</v>
      </c>
      <c r="G87" s="45">
        <v>5.5</v>
      </c>
      <c r="H87" s="45">
        <v>4.5</v>
      </c>
      <c r="I87" s="45">
        <v>5.5</v>
      </c>
      <c r="J87" s="45">
        <v>5</v>
      </c>
      <c r="K87" s="45">
        <v>6</v>
      </c>
      <c r="L87" s="45">
        <v>5.5</v>
      </c>
      <c r="M87" s="46">
        <f t="shared" si="7"/>
        <v>26.400000000000002</v>
      </c>
      <c r="Q87" s="47">
        <v>333.4</v>
      </c>
      <c r="R87" s="47"/>
      <c r="S87" s="47"/>
      <c r="U87" s="36"/>
      <c r="V87" s="36"/>
      <c r="W87" s="36"/>
      <c r="X87" s="36"/>
      <c r="Y87" s="36"/>
      <c r="Z87" s="36"/>
    </row>
    <row r="88" spans="1:22" ht="15" outlineLevel="1">
      <c r="A88" s="33"/>
      <c r="B88" s="34"/>
      <c r="C88" s="42"/>
      <c r="D88" s="43" t="s">
        <v>70</v>
      </c>
      <c r="E88" s="44">
        <v>1.8</v>
      </c>
      <c r="F88" s="45">
        <v>5.5</v>
      </c>
      <c r="G88" s="45">
        <v>5</v>
      </c>
      <c r="H88" s="45">
        <v>6</v>
      </c>
      <c r="I88" s="45">
        <v>5.5</v>
      </c>
      <c r="J88" s="45">
        <v>5</v>
      </c>
      <c r="K88" s="45">
        <v>5</v>
      </c>
      <c r="L88" s="45">
        <v>5.5</v>
      </c>
      <c r="M88" s="46">
        <f t="shared" si="7"/>
        <v>28.8</v>
      </c>
      <c r="Q88" s="47">
        <v>333.4</v>
      </c>
      <c r="R88" s="47"/>
      <c r="S88" s="47"/>
      <c r="U88" s="36"/>
      <c r="V88" s="36"/>
    </row>
    <row r="89" spans="1:22" ht="15" outlineLevel="1">
      <c r="A89" s="33"/>
      <c r="B89" s="34"/>
      <c r="C89" s="42"/>
      <c r="D89" s="43" t="s">
        <v>64</v>
      </c>
      <c r="E89" s="44">
        <v>2.2</v>
      </c>
      <c r="F89" s="45">
        <v>2</v>
      </c>
      <c r="G89" s="45">
        <v>2</v>
      </c>
      <c r="H89" s="45">
        <v>3</v>
      </c>
      <c r="I89" s="45">
        <v>3.5</v>
      </c>
      <c r="J89" s="45">
        <v>2</v>
      </c>
      <c r="K89" s="45">
        <v>2</v>
      </c>
      <c r="L89" s="45">
        <v>3</v>
      </c>
      <c r="M89" s="46">
        <f t="shared" si="7"/>
        <v>15.400000000000002</v>
      </c>
      <c r="Q89" s="47"/>
      <c r="R89" s="47"/>
      <c r="S89" s="47"/>
      <c r="U89" s="36"/>
      <c r="V89" s="36"/>
    </row>
    <row r="90" spans="1:22" ht="15" outlineLevel="1">
      <c r="A90" s="33"/>
      <c r="B90" s="34"/>
      <c r="C90" s="42"/>
      <c r="D90" s="43" t="s">
        <v>28</v>
      </c>
      <c r="E90" s="44">
        <v>2.2</v>
      </c>
      <c r="F90" s="45">
        <v>5.5</v>
      </c>
      <c r="G90" s="45">
        <v>5.5</v>
      </c>
      <c r="H90" s="45">
        <v>5</v>
      </c>
      <c r="I90" s="45">
        <v>5</v>
      </c>
      <c r="J90" s="45">
        <v>4.5</v>
      </c>
      <c r="K90" s="45">
        <v>5</v>
      </c>
      <c r="L90" s="45">
        <v>4.5</v>
      </c>
      <c r="M90" s="46">
        <f t="shared" si="7"/>
        <v>33</v>
      </c>
      <c r="Q90" s="47"/>
      <c r="R90" s="47"/>
      <c r="S90" s="47"/>
      <c r="U90" s="36"/>
      <c r="V90" s="36"/>
    </row>
    <row r="91" spans="1:22" ht="15" outlineLevel="1">
      <c r="A91" s="33"/>
      <c r="B91" s="34"/>
      <c r="C91" s="42"/>
      <c r="D91" s="43" t="s">
        <v>22</v>
      </c>
      <c r="E91" s="44">
        <v>2</v>
      </c>
      <c r="F91" s="45">
        <v>2</v>
      </c>
      <c r="G91" s="45">
        <v>1</v>
      </c>
      <c r="H91" s="45">
        <v>2.5</v>
      </c>
      <c r="I91" s="45">
        <v>2.5</v>
      </c>
      <c r="J91" s="45">
        <v>1</v>
      </c>
      <c r="K91" s="45">
        <v>2</v>
      </c>
      <c r="L91" s="45">
        <v>2</v>
      </c>
      <c r="M91" s="46">
        <f t="shared" si="7"/>
        <v>12</v>
      </c>
      <c r="Q91" s="47"/>
      <c r="R91" s="47"/>
      <c r="S91" s="47"/>
      <c r="U91" s="36"/>
      <c r="V91" s="36"/>
    </row>
    <row r="92" spans="23:26" s="36" customFormat="1" ht="12.75">
      <c r="W92"/>
      <c r="X92"/>
      <c r="Y92"/>
      <c r="Z92"/>
    </row>
    <row r="93" spans="1:21" s="36" customFormat="1" ht="15">
      <c r="A93" s="33">
        <v>9</v>
      </c>
      <c r="B93" s="34"/>
      <c r="C93" s="35" t="s">
        <v>81</v>
      </c>
      <c r="E93" s="37"/>
      <c r="F93" s="35">
        <v>1998</v>
      </c>
      <c r="G93" s="38"/>
      <c r="H93" s="36" t="s">
        <v>92</v>
      </c>
      <c r="Q93" s="40">
        <f>SUM(M94:M102)</f>
        <v>191.90000000000003</v>
      </c>
      <c r="R93" s="41"/>
      <c r="S93" s="41"/>
      <c r="U93" s="36" t="s">
        <v>34</v>
      </c>
    </row>
    <row r="94" spans="1:21" s="36" customFormat="1" ht="15">
      <c r="A94" s="33"/>
      <c r="B94" s="34"/>
      <c r="C94" s="42" t="s">
        <v>93</v>
      </c>
      <c r="D94" s="43" t="s">
        <v>36</v>
      </c>
      <c r="E94" s="44">
        <v>1.5</v>
      </c>
      <c r="F94" s="45">
        <v>5.5</v>
      </c>
      <c r="G94" s="45">
        <v>5</v>
      </c>
      <c r="H94" s="45">
        <v>5</v>
      </c>
      <c r="I94" s="45">
        <v>5</v>
      </c>
      <c r="J94" s="45">
        <v>5</v>
      </c>
      <c r="K94" s="45">
        <v>5.5</v>
      </c>
      <c r="L94" s="45">
        <v>5</v>
      </c>
      <c r="M94" s="46">
        <f aca="true" t="shared" si="8" ref="M94:M101">(SUM(F94:L94)-LARGE(F94:L94,1)-LARGE(F94:L94,2)-SMALL(F94:L94,1)-SMALL(F94:L94,2))*E94</f>
        <v>22.5</v>
      </c>
      <c r="N94"/>
      <c r="O94"/>
      <c r="P94"/>
      <c r="Q94" s="47">
        <v>333.4</v>
      </c>
      <c r="R94" s="47"/>
      <c r="S94" s="47"/>
      <c r="T94"/>
      <c r="U94"/>
    </row>
    <row r="95" spans="1:26" ht="15" outlineLevel="1">
      <c r="A95" s="33"/>
      <c r="B95" s="34"/>
      <c r="C95" s="42"/>
      <c r="D95" s="43" t="s">
        <v>32</v>
      </c>
      <c r="E95" s="44">
        <v>1.7000000000000002</v>
      </c>
      <c r="F95" s="45">
        <v>5.5</v>
      </c>
      <c r="G95" s="45">
        <v>5</v>
      </c>
      <c r="H95" s="45">
        <v>5.5</v>
      </c>
      <c r="I95" s="45">
        <v>6</v>
      </c>
      <c r="J95" s="45">
        <v>5</v>
      </c>
      <c r="K95" s="45">
        <v>5</v>
      </c>
      <c r="L95" s="45">
        <v>6</v>
      </c>
      <c r="M95" s="46">
        <f t="shared" si="8"/>
        <v>27.200000000000003</v>
      </c>
      <c r="Q95" s="47">
        <v>333.4</v>
      </c>
      <c r="R95" s="47"/>
      <c r="S95" s="47"/>
      <c r="U95" s="36"/>
      <c r="V95" s="36"/>
      <c r="W95" s="36"/>
      <c r="X95" s="36"/>
      <c r="Y95" s="36"/>
      <c r="Z95" s="36"/>
    </row>
    <row r="96" spans="1:22" ht="15" outlineLevel="1">
      <c r="A96" s="33"/>
      <c r="B96" s="34"/>
      <c r="C96" s="42"/>
      <c r="D96" s="43" t="s">
        <v>24</v>
      </c>
      <c r="E96" s="48">
        <v>1.6</v>
      </c>
      <c r="F96" s="45">
        <v>5.5</v>
      </c>
      <c r="G96" s="45">
        <v>5</v>
      </c>
      <c r="H96" s="45">
        <v>4.5</v>
      </c>
      <c r="I96" s="45">
        <v>4.5</v>
      </c>
      <c r="J96" s="45">
        <v>4.5</v>
      </c>
      <c r="K96" s="45">
        <v>5.5</v>
      </c>
      <c r="L96" s="45">
        <v>5</v>
      </c>
      <c r="M96" s="46">
        <f t="shared" si="8"/>
        <v>23.200000000000003</v>
      </c>
      <c r="Q96" s="47">
        <v>333.4</v>
      </c>
      <c r="R96" s="47"/>
      <c r="S96" s="47"/>
      <c r="U96" s="36"/>
      <c r="V96" s="36"/>
    </row>
    <row r="97" spans="1:22" ht="15" outlineLevel="1">
      <c r="A97" s="33"/>
      <c r="B97" s="34"/>
      <c r="C97" s="42"/>
      <c r="D97" s="43" t="s">
        <v>29</v>
      </c>
      <c r="E97" s="44">
        <v>1.7000000000000002</v>
      </c>
      <c r="F97" s="45">
        <v>5</v>
      </c>
      <c r="G97" s="45">
        <v>4.5</v>
      </c>
      <c r="H97" s="45">
        <v>4.5</v>
      </c>
      <c r="I97" s="45">
        <v>4.5</v>
      </c>
      <c r="J97" s="45">
        <v>4.5</v>
      </c>
      <c r="K97" s="45">
        <v>5</v>
      </c>
      <c r="L97" s="45">
        <v>5.5</v>
      </c>
      <c r="M97" s="46">
        <f t="shared" si="8"/>
        <v>23.800000000000004</v>
      </c>
      <c r="Q97" s="47">
        <v>333.4</v>
      </c>
      <c r="R97" s="47"/>
      <c r="S97" s="47"/>
      <c r="U97" s="36"/>
      <c r="V97" s="36"/>
    </row>
    <row r="98" spans="1:22" ht="15" outlineLevel="1">
      <c r="A98" s="33"/>
      <c r="B98" s="34"/>
      <c r="C98" s="42"/>
      <c r="D98" s="43" t="s">
        <v>65</v>
      </c>
      <c r="E98" s="44">
        <v>1.9</v>
      </c>
      <c r="F98" s="45">
        <v>3.5</v>
      </c>
      <c r="G98" s="45">
        <v>3.5</v>
      </c>
      <c r="H98" s="45">
        <v>3.5</v>
      </c>
      <c r="I98" s="45">
        <v>3</v>
      </c>
      <c r="J98" s="45">
        <v>3</v>
      </c>
      <c r="K98" s="45">
        <v>3.5</v>
      </c>
      <c r="L98" s="45">
        <v>3</v>
      </c>
      <c r="M98" s="46">
        <f t="shared" si="8"/>
        <v>19</v>
      </c>
      <c r="Q98" s="47">
        <v>333.4</v>
      </c>
      <c r="R98" s="47"/>
      <c r="S98" s="47"/>
      <c r="U98" s="36"/>
      <c r="V98" s="36"/>
    </row>
    <row r="99" spans="1:22" ht="15" outlineLevel="1">
      <c r="A99" s="33"/>
      <c r="B99" s="34"/>
      <c r="C99" s="42"/>
      <c r="D99" s="43" t="s">
        <v>28</v>
      </c>
      <c r="E99" s="44">
        <v>2.2</v>
      </c>
      <c r="F99" s="45">
        <v>4.5</v>
      </c>
      <c r="G99" s="45">
        <v>4.5</v>
      </c>
      <c r="H99" s="45">
        <v>4</v>
      </c>
      <c r="I99" s="45">
        <v>4.5</v>
      </c>
      <c r="J99" s="45">
        <v>4</v>
      </c>
      <c r="K99" s="45">
        <v>5.5</v>
      </c>
      <c r="L99" s="45">
        <v>4.5</v>
      </c>
      <c r="M99" s="46">
        <f t="shared" si="8"/>
        <v>29.700000000000003</v>
      </c>
      <c r="Q99" s="47"/>
      <c r="R99" s="47"/>
      <c r="S99" s="47"/>
      <c r="U99" s="36"/>
      <c r="V99" s="36"/>
    </row>
    <row r="100" spans="1:26" s="36" customFormat="1" ht="15">
      <c r="A100" s="33"/>
      <c r="B100" s="34"/>
      <c r="C100" s="42"/>
      <c r="D100" s="43" t="s">
        <v>64</v>
      </c>
      <c r="E100" s="44">
        <v>2.2</v>
      </c>
      <c r="F100" s="45">
        <v>2.5</v>
      </c>
      <c r="G100" s="45">
        <v>2.5</v>
      </c>
      <c r="H100" s="45">
        <v>2.5</v>
      </c>
      <c r="I100" s="45">
        <v>3</v>
      </c>
      <c r="J100" s="45">
        <v>2.5</v>
      </c>
      <c r="K100" s="45">
        <v>3</v>
      </c>
      <c r="L100" s="45">
        <v>2.5</v>
      </c>
      <c r="M100" s="46">
        <f t="shared" si="8"/>
        <v>16.5</v>
      </c>
      <c r="N100"/>
      <c r="O100"/>
      <c r="P100"/>
      <c r="Q100" s="47"/>
      <c r="R100" s="47"/>
      <c r="S100" s="47"/>
      <c r="T100"/>
      <c r="W100"/>
      <c r="X100"/>
      <c r="Y100"/>
      <c r="Z100"/>
    </row>
    <row r="101" spans="1:20" s="36" customFormat="1" ht="15">
      <c r="A101" s="33"/>
      <c r="B101" s="34"/>
      <c r="C101" s="42"/>
      <c r="D101" s="43" t="s">
        <v>22</v>
      </c>
      <c r="E101" s="44">
        <v>2</v>
      </c>
      <c r="F101" s="45">
        <v>6</v>
      </c>
      <c r="G101" s="45">
        <v>6</v>
      </c>
      <c r="H101" s="45">
        <v>5</v>
      </c>
      <c r="I101" s="45">
        <v>5</v>
      </c>
      <c r="J101" s="45">
        <v>4.5</v>
      </c>
      <c r="K101" s="45">
        <v>5</v>
      </c>
      <c r="L101" s="45">
        <v>5</v>
      </c>
      <c r="M101" s="46">
        <f t="shared" si="8"/>
        <v>30</v>
      </c>
      <c r="N101"/>
      <c r="O101"/>
      <c r="P101"/>
      <c r="Q101" s="47"/>
      <c r="R101" s="47"/>
      <c r="S101" s="47"/>
      <c r="T101"/>
    </row>
    <row r="102" spans="2:26" ht="12.75">
      <c r="B102" s="38"/>
      <c r="T102" s="32"/>
      <c r="W102" s="36"/>
      <c r="X102" s="36"/>
      <c r="Y102" s="36"/>
      <c r="Z102" s="36"/>
    </row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ДОД "КСДЮСШОР по ввс "Невская волна"
IV Открытые соревнования по прыжкам в воду "Невская волна"
1-3.11.2012 г. ЦВВС "Невская волна"
г. Санкт-Петербург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Лана</cp:lastModifiedBy>
  <dcterms:created xsi:type="dcterms:W3CDTF">2012-11-11T06:46:20Z</dcterms:created>
  <dcterms:modified xsi:type="dcterms:W3CDTF">2012-11-11T10:08:46Z</dcterms:modified>
  <cp:category/>
  <cp:version/>
  <cp:contentType/>
  <cp:contentStatus/>
</cp:coreProperties>
</file>