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5" activeTab="2"/>
  </bookViews>
  <sheets>
    <sheet name="Platform" sheetId="1" r:id="rId1"/>
    <sheet name="1m" sheetId="2" r:id="rId2"/>
    <sheet name="3m" sheetId="3" r:id="rId3"/>
  </sheets>
  <definedNames/>
  <calcPr fullCalcOnLoad="1"/>
</workbook>
</file>

<file path=xl/sharedStrings.xml><?xml version="1.0" encoding="utf-8"?>
<sst xmlns="http://schemas.openxmlformats.org/spreadsheetml/2006/main" count="764" uniqueCount="164">
  <si>
    <t>Р Е З У Л Ь Т А Т Ы</t>
  </si>
  <si>
    <t>RESULTS</t>
  </si>
  <si>
    <t>3M SPRINGBOARD</t>
  </si>
  <si>
    <t>Место</t>
  </si>
  <si>
    <t>Ф.И.</t>
  </si>
  <si>
    <t>D.D.</t>
  </si>
  <si>
    <t>Г.р.</t>
  </si>
  <si>
    <t>Разр.</t>
  </si>
  <si>
    <t>Территория</t>
  </si>
  <si>
    <t>club, country</t>
  </si>
  <si>
    <t>Результ.</t>
  </si>
  <si>
    <t xml:space="preserve">Вып.разряд </t>
  </si>
  <si>
    <t>Тренер</t>
  </si>
  <si>
    <t>place</t>
  </si>
  <si>
    <t>name, surname</t>
  </si>
  <si>
    <t>К.Т.</t>
  </si>
  <si>
    <t>total</t>
  </si>
  <si>
    <t>grade</t>
  </si>
  <si>
    <t>КСДЮСШОР №10 "Олимп", Тольятти</t>
  </si>
  <si>
    <t>Донцова И.В.</t>
  </si>
  <si>
    <t>105B</t>
  </si>
  <si>
    <t>Кандрашин А.В.</t>
  </si>
  <si>
    <t>Михайлов А.Н.</t>
  </si>
  <si>
    <t>СДЮСШОР №7, Челябинск</t>
  </si>
  <si>
    <t>Пирожков Ю.В.</t>
  </si>
  <si>
    <t>Дубинкин Г.П.</t>
  </si>
  <si>
    <t>ПО СДЮСШОР, Пенза</t>
  </si>
  <si>
    <t>Борисов А.В.</t>
  </si>
  <si>
    <t>105C</t>
  </si>
  <si>
    <t>Лукаш Т.Г.</t>
  </si>
  <si>
    <t>403B</t>
  </si>
  <si>
    <t>203C</t>
  </si>
  <si>
    <t>303C</t>
  </si>
  <si>
    <t>СДЮСШОР №8, Волгоград</t>
  </si>
  <si>
    <t>Невская Волна,СПб</t>
  </si>
  <si>
    <t>Егоров Ю.Н.</t>
  </si>
  <si>
    <t>201B</t>
  </si>
  <si>
    <t>5132D</t>
  </si>
  <si>
    <t>СДЮШОР Экран-Ижорец, Спб</t>
  </si>
  <si>
    <t>Макеева Т.А.</t>
  </si>
  <si>
    <t>Костылева Л.Н.</t>
  </si>
  <si>
    <t>Леонтьевская С.С.</t>
  </si>
  <si>
    <t>Данюков Р.В.</t>
  </si>
  <si>
    <t>203B</t>
  </si>
  <si>
    <t>403C</t>
  </si>
  <si>
    <t>301B</t>
  </si>
  <si>
    <t>201C</t>
  </si>
  <si>
    <t>301C</t>
  </si>
  <si>
    <t>103B</t>
  </si>
  <si>
    <t>5231D</t>
  </si>
  <si>
    <t>Иванов О.И</t>
  </si>
  <si>
    <t>Журавлёва А.С.</t>
  </si>
  <si>
    <t>Печковская Г.И.</t>
  </si>
  <si>
    <t>Синько В.Т.</t>
  </si>
  <si>
    <t>Менгден Т.В.</t>
  </si>
  <si>
    <t>401B</t>
  </si>
  <si>
    <t>404C</t>
  </si>
  <si>
    <t>101C</t>
  </si>
  <si>
    <t>401C</t>
  </si>
  <si>
    <t>Доброскок Д.М.</t>
  </si>
  <si>
    <t>Голубева Е.А.</t>
  </si>
  <si>
    <t>103C</t>
  </si>
  <si>
    <t>ВЫШКА</t>
  </si>
  <si>
    <t>PLATFORM</t>
  </si>
  <si>
    <t>Невская Волна, Спб</t>
  </si>
  <si>
    <t>612B</t>
  </si>
  <si>
    <t>101B</t>
  </si>
  <si>
    <t>ТРАМПЛИН 1 МЕТР</t>
  </si>
  <si>
    <t>ДЕВОЧКИ ГРУППА Д</t>
  </si>
  <si>
    <t>1M SPRINGBOARD</t>
  </si>
  <si>
    <t>GIRLS D</t>
  </si>
  <si>
    <t>Шелеметьева Ангелина</t>
  </si>
  <si>
    <t>Angelina Shelemetyeva</t>
  </si>
  <si>
    <t>104C</t>
  </si>
  <si>
    <t>Шабанова Валерия</t>
  </si>
  <si>
    <t>Valeriya Shabanova</t>
  </si>
  <si>
    <t>5122D</t>
  </si>
  <si>
    <t>Асташкина Ирина</t>
  </si>
  <si>
    <t>Irina Astashkina</t>
  </si>
  <si>
    <t>Абдулатипова Заира</t>
  </si>
  <si>
    <t>Zaira Abdulatipova</t>
  </si>
  <si>
    <t>Саёкова Полина</t>
  </si>
  <si>
    <t>Polina Sayekova</t>
  </si>
  <si>
    <t>Гарифуллина Диана</t>
  </si>
  <si>
    <t>Diana Garifullina</t>
  </si>
  <si>
    <t>Мучкина Анастасия</t>
  </si>
  <si>
    <t>Anastasiya Muchkina</t>
  </si>
  <si>
    <t>Харламов А.Е.</t>
  </si>
  <si>
    <t>Носкова Мария</t>
  </si>
  <si>
    <t>Mariya Noskova</t>
  </si>
  <si>
    <t>Клюева Ульяна</t>
  </si>
  <si>
    <t>Uiyana Klueva</t>
  </si>
  <si>
    <t>Булкина Алиса</t>
  </si>
  <si>
    <t>Alisa Bulkina</t>
  </si>
  <si>
    <t>Павлекович Тесса</t>
  </si>
  <si>
    <t>MEDVESCAK, CRO</t>
  </si>
  <si>
    <t>Sanda Donoval</t>
  </si>
  <si>
    <t>Tessa Pavlekovic</t>
  </si>
  <si>
    <t>Дьяченко Александра</t>
  </si>
  <si>
    <t>Aleksandra Dyachenko</t>
  </si>
  <si>
    <t>402B</t>
  </si>
  <si>
    <t>Иванова Юлия</t>
  </si>
  <si>
    <t>Yuliya Ivanova</t>
  </si>
  <si>
    <t>Бартолич Барбара</t>
  </si>
  <si>
    <t>Barbara Bartolic</t>
  </si>
  <si>
    <t>201A</t>
  </si>
  <si>
    <t>Мартьянова Анна</t>
  </si>
  <si>
    <t>Anna Martyanova</t>
  </si>
  <si>
    <t>Благодарова Александра</t>
  </si>
  <si>
    <t>Aleksandra Blagodarova</t>
  </si>
  <si>
    <t>Готкова Анастасия</t>
  </si>
  <si>
    <t>Anastasiya Gotkova</t>
  </si>
  <si>
    <t>Грязева Василиса</t>
  </si>
  <si>
    <t>Vasilisa Gryazeva</t>
  </si>
  <si>
    <t>Немцова Елена</t>
  </si>
  <si>
    <t>Невская волна,СПб</t>
  </si>
  <si>
    <t>Elena Nemtcova</t>
  </si>
  <si>
    <t>Захарова Алиса</t>
  </si>
  <si>
    <t>Alisa Zaharova</t>
  </si>
  <si>
    <t>Егорова Марина</t>
  </si>
  <si>
    <t>Marina Egorova</t>
  </si>
  <si>
    <t>Фролова Виктория</t>
  </si>
  <si>
    <t>Viktoriya Frolova</t>
  </si>
  <si>
    <t>Нурлияхметова Алина</t>
  </si>
  <si>
    <t>Alina Nurliyahmetova</t>
  </si>
  <si>
    <t>Нику Елена</t>
  </si>
  <si>
    <t>Elena Niku</t>
  </si>
  <si>
    <t>Сергеева Екатерина</t>
  </si>
  <si>
    <t>Ekaterina Sergeeva</t>
  </si>
  <si>
    <t>Азарова Александра</t>
  </si>
  <si>
    <t>Aleksandra Azarova</t>
  </si>
  <si>
    <t>Котенева Валерия</t>
  </si>
  <si>
    <t>Панкратова Анастасия</t>
  </si>
  <si>
    <t>Anastasiya Pankratova</t>
  </si>
  <si>
    <t>402C</t>
  </si>
  <si>
    <t>Сиппола Сандра</t>
  </si>
  <si>
    <t>Harval,FIN</t>
  </si>
  <si>
    <t>Sandra Sippola</t>
  </si>
  <si>
    <t>101A</t>
  </si>
  <si>
    <t>5111A</t>
  </si>
  <si>
    <t>Анисимова Марина</t>
  </si>
  <si>
    <t>Marina Anisimova</t>
  </si>
  <si>
    <t>Марченко Виктория</t>
  </si>
  <si>
    <t xml:space="preserve">Viktoriya Marchenko </t>
  </si>
  <si>
    <t>Евтушенко Алиса</t>
  </si>
  <si>
    <t>Alisa Evtushenko</t>
  </si>
  <si>
    <t>Трусь Елизавета</t>
  </si>
  <si>
    <t>Elizaveta Trus</t>
  </si>
  <si>
    <t>Аксентьева Александра</t>
  </si>
  <si>
    <t>Aleksandra Aksentyeva</t>
  </si>
  <si>
    <t>Смыслова Александра</t>
  </si>
  <si>
    <t>Aleksandra Smyslova</t>
  </si>
  <si>
    <t>ТРАМПЛИН 3 МЕТРА</t>
  </si>
  <si>
    <t>Polina Saekova</t>
  </si>
  <si>
    <t>403С</t>
  </si>
  <si>
    <t>Ulyana Kluyeva</t>
  </si>
  <si>
    <t>Костылёва Л.Н.</t>
  </si>
  <si>
    <t>Elena Nemtsova</t>
  </si>
  <si>
    <t>Ekateryna Sergeeva</t>
  </si>
  <si>
    <t>Valerya Koteneva</t>
  </si>
  <si>
    <t>Будакова Полина</t>
  </si>
  <si>
    <t>Polina Budakova</t>
  </si>
  <si>
    <t>Невская волна, Спб</t>
  </si>
  <si>
    <t>Ulyana Klueva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</si>
</sst>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NewtonCTT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9"/>
      <name val="Arial Cyr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33" applyFont="1" applyAlignment="1">
      <alignment horizontal="center"/>
      <protection/>
    </xf>
    <xf numFmtId="14" fontId="20" fillId="0" borderId="0" xfId="54" applyNumberFormat="1" applyFont="1" applyAlignment="1">
      <alignment horizontal="left"/>
      <protection/>
    </xf>
    <xf numFmtId="0" fontId="19" fillId="0" borderId="0" xfId="33" applyFont="1">
      <alignment/>
      <protection/>
    </xf>
    <xf numFmtId="0" fontId="21" fillId="0" borderId="0" xfId="33" applyFont="1">
      <alignment/>
      <protection/>
    </xf>
    <xf numFmtId="0" fontId="21" fillId="0" borderId="0" xfId="33" applyFont="1" applyAlignment="1">
      <alignment horizontal="center"/>
      <protection/>
    </xf>
    <xf numFmtId="0" fontId="19" fillId="0" borderId="0" xfId="33" applyFont="1" applyAlignment="1">
      <alignment horizontal="left"/>
      <protection/>
    </xf>
    <xf numFmtId="0" fontId="22" fillId="0" borderId="0" xfId="33" applyFont="1" applyAlignment="1">
      <alignment horizontal="left" wrapText="1"/>
      <protection/>
    </xf>
    <xf numFmtId="0" fontId="23" fillId="0" borderId="0" xfId="33" applyFont="1">
      <alignment/>
      <protection/>
    </xf>
    <xf numFmtId="0" fontId="24" fillId="0" borderId="0" xfId="33" applyFont="1">
      <alignment/>
      <protection/>
    </xf>
    <xf numFmtId="0" fontId="24" fillId="0" borderId="0" xfId="33" applyFont="1" applyAlignment="1">
      <alignment horizontal="center"/>
      <protection/>
    </xf>
    <xf numFmtId="0" fontId="23" fillId="0" borderId="0" xfId="33" applyFont="1" applyAlignment="1">
      <alignment horizontal="left"/>
      <protection/>
    </xf>
    <xf numFmtId="0" fontId="23" fillId="0" borderId="0" xfId="34" applyFont="1" applyBorder="1">
      <alignment/>
      <protection/>
    </xf>
    <xf numFmtId="0" fontId="25" fillId="0" borderId="0" xfId="34" applyFont="1" applyBorder="1">
      <alignment/>
      <protection/>
    </xf>
    <xf numFmtId="0" fontId="20" fillId="0" borderId="0" xfId="54" applyFont="1" applyBorder="1" applyAlignment="1">
      <alignment horizontal="center"/>
      <protection/>
    </xf>
    <xf numFmtId="0" fontId="24" fillId="0" borderId="0" xfId="34" applyFont="1" applyBorder="1">
      <alignment/>
      <protection/>
    </xf>
    <xf numFmtId="0" fontId="25" fillId="0" borderId="0" xfId="34" applyFont="1" applyBorder="1" applyAlignment="1">
      <alignment horizontal="center"/>
      <protection/>
    </xf>
    <xf numFmtId="0" fontId="21" fillId="0" borderId="10" xfId="34" applyFont="1" applyBorder="1" applyAlignment="1">
      <alignment horizontal="center"/>
      <protection/>
    </xf>
    <xf numFmtId="0" fontId="21" fillId="0" borderId="10" xfId="34" applyFont="1" applyBorder="1" applyAlignment="1">
      <alignment horizontal="left"/>
      <protection/>
    </xf>
    <xf numFmtId="164" fontId="21" fillId="0" borderId="10" xfId="34" applyNumberFormat="1" applyFont="1" applyBorder="1" applyAlignment="1">
      <alignment horizontal="left"/>
      <protection/>
    </xf>
    <xf numFmtId="0" fontId="26" fillId="0" borderId="10" xfId="33" applyFont="1" applyBorder="1">
      <alignment/>
      <protection/>
    </xf>
    <xf numFmtId="0" fontId="21" fillId="0" borderId="10" xfId="33" applyFont="1" applyBorder="1">
      <alignment/>
      <protection/>
    </xf>
    <xf numFmtId="0" fontId="27" fillId="0" borderId="10" xfId="0" applyFont="1" applyBorder="1" applyAlignment="1">
      <alignment wrapText="1"/>
    </xf>
    <xf numFmtId="0" fontId="26" fillId="0" borderId="0" xfId="33" applyFont="1">
      <alignment/>
      <protection/>
    </xf>
    <xf numFmtId="0" fontId="27" fillId="0" borderId="11" xfId="0" applyFont="1" applyBorder="1" applyAlignment="1">
      <alignment/>
    </xf>
    <xf numFmtId="0" fontId="26" fillId="0" borderId="11" xfId="33" applyFont="1" applyBorder="1" applyAlignment="1">
      <alignment horizontal="center"/>
      <protection/>
    </xf>
    <xf numFmtId="0" fontId="19" fillId="0" borderId="11" xfId="33" applyFont="1" applyBorder="1">
      <alignment/>
      <protection/>
    </xf>
    <xf numFmtId="0" fontId="22" fillId="0" borderId="11" xfId="33" applyFont="1" applyBorder="1">
      <alignment/>
      <protection/>
    </xf>
    <xf numFmtId="0" fontId="27" fillId="0" borderId="0" xfId="0" applyFont="1" applyBorder="1" applyAlignment="1">
      <alignment/>
    </xf>
    <xf numFmtId="0" fontId="26" fillId="0" borderId="0" xfId="33" applyFont="1" applyBorder="1" applyAlignment="1">
      <alignment horizontal="center"/>
      <protection/>
    </xf>
    <xf numFmtId="0" fontId="19" fillId="0" borderId="0" xfId="33" applyFont="1" applyBorder="1">
      <alignment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2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Border="1" applyAlignment="1">
      <alignment/>
    </xf>
    <xf numFmtId="2" fontId="25" fillId="0" borderId="0" xfId="34" applyNumberFormat="1" applyFont="1" applyAlignment="1">
      <alignment horizontal="center"/>
      <protection/>
    </xf>
    <xf numFmtId="2" fontId="21" fillId="0" borderId="0" xfId="33" applyNumberFormat="1" applyFont="1" applyBorder="1" applyAlignment="1">
      <alignment horizontal="right"/>
      <protection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64" fontId="30" fillId="0" borderId="0" xfId="0" applyNumberFormat="1" applyFont="1" applyAlignment="1">
      <alignment horizontal="center"/>
    </xf>
    <xf numFmtId="2" fontId="21" fillId="0" borderId="0" xfId="33" applyNumberFormat="1" applyFont="1" applyBorder="1" applyAlignment="1">
      <alignment horizontal="center"/>
      <protection/>
    </xf>
    <xf numFmtId="2" fontId="32" fillId="0" borderId="0" xfId="33" applyNumberFormat="1" applyFont="1" applyFill="1" applyBorder="1" applyAlignment="1">
      <alignment horizontal="right"/>
      <protection/>
    </xf>
    <xf numFmtId="2" fontId="33" fillId="0" borderId="0" xfId="0" applyNumberFormat="1" applyFont="1" applyAlignment="1">
      <alignment/>
    </xf>
    <xf numFmtId="164" fontId="27" fillId="0" borderId="0" xfId="0" applyNumberFormat="1" applyFont="1" applyAlignment="1">
      <alignment horizontal="center"/>
    </xf>
    <xf numFmtId="2" fontId="33" fillId="0" borderId="0" xfId="0" applyNumberFormat="1" applyFont="1" applyBorder="1" applyAlignment="1">
      <alignment/>
    </xf>
    <xf numFmtId="0" fontId="20" fillId="24" borderId="0" xfId="0" applyFont="1" applyFill="1" applyAlignment="1">
      <alignment/>
    </xf>
    <xf numFmtId="0" fontId="34" fillId="0" borderId="0" xfId="0" applyFont="1" applyAlignment="1">
      <alignment/>
    </xf>
    <xf numFmtId="0" fontId="22" fillId="0" borderId="0" xfId="33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M10W" xfId="33"/>
    <cellStyle name="Normal_ST_CF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3 метра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136"/>
  <sheetViews>
    <sheetView workbookViewId="0" topLeftCell="A1">
      <selection activeCell="AB17" sqref="AB17"/>
    </sheetView>
  </sheetViews>
  <sheetFormatPr defaultColWidth="9.140625" defaultRowHeight="12.75"/>
  <cols>
    <col min="1" max="1" width="6.8515625" style="0" customWidth="1"/>
    <col min="2" max="2" width="3.28125" style="0" customWidth="1"/>
    <col min="3" max="3" width="17.28125" style="0" customWidth="1"/>
    <col min="4" max="4" width="6.140625" style="0" customWidth="1"/>
    <col min="5" max="5" width="4.8515625" style="1" customWidth="1"/>
    <col min="6" max="6" width="5.00390625" style="0" customWidth="1"/>
    <col min="7" max="7" width="5.28125" style="0" customWidth="1"/>
    <col min="8" max="8" width="4.7109375" style="0" customWidth="1"/>
    <col min="9" max="10" width="4.8515625" style="0" customWidth="1"/>
    <col min="11" max="11" width="4.421875" style="0" customWidth="1"/>
    <col min="12" max="12" width="4.7109375" style="0" customWidth="1"/>
    <col min="13" max="13" width="5.57421875" style="0" customWidth="1"/>
    <col min="14" max="14" width="0.71875" style="0" customWidth="1"/>
    <col min="15" max="15" width="0.5625" style="0" customWidth="1"/>
    <col min="16" max="16" width="0.2890625" style="0" customWidth="1"/>
    <col min="17" max="17" width="8.28125" style="0" customWidth="1"/>
    <col min="18" max="19" width="0.13671875" style="0" customWidth="1"/>
    <col min="20" max="20" width="10.57421875" style="0" customWidth="1"/>
    <col min="21" max="21" width="8.00390625" style="0" customWidth="1"/>
  </cols>
  <sheetData>
    <row r="1" spans="1:22" s="4" customFormat="1" ht="12.75">
      <c r="A1" s="2"/>
      <c r="B1" s="3"/>
      <c r="D1" s="5"/>
      <c r="E1" s="6"/>
      <c r="G1" s="7"/>
      <c r="H1" s="7"/>
      <c r="V1" s="8"/>
    </row>
    <row r="2" spans="1:22" s="4" customFormat="1" ht="16.5" customHeight="1">
      <c r="A2" s="2"/>
      <c r="B2" s="9"/>
      <c r="D2" s="10"/>
      <c r="E2" s="11"/>
      <c r="F2" s="10"/>
      <c r="H2" s="7"/>
      <c r="V2" s="8"/>
    </row>
    <row r="3" spans="1:22" s="4" customFormat="1" ht="16.5" customHeight="1">
      <c r="A3" s="2"/>
      <c r="B3" s="9" t="s">
        <v>0</v>
      </c>
      <c r="D3" s="10"/>
      <c r="E3" s="11"/>
      <c r="F3" s="10"/>
      <c r="H3" s="7"/>
      <c r="V3" s="8"/>
    </row>
    <row r="4" spans="1:22" s="4" customFormat="1" ht="16.5" customHeight="1">
      <c r="A4" s="2"/>
      <c r="B4" s="12" t="s">
        <v>1</v>
      </c>
      <c r="D4" s="10"/>
      <c r="E4" s="11"/>
      <c r="F4" s="10"/>
      <c r="G4" s="7"/>
      <c r="H4" s="7"/>
      <c r="V4" s="8"/>
    </row>
    <row r="5" spans="1:22" s="4" customFormat="1" ht="8.25" customHeight="1">
      <c r="A5" s="2"/>
      <c r="B5" s="12"/>
      <c r="D5" s="10"/>
      <c r="E5" s="11"/>
      <c r="F5" s="10"/>
      <c r="G5" s="7"/>
      <c r="H5" s="7"/>
      <c r="V5" s="8"/>
    </row>
    <row r="6" spans="1:22" s="4" customFormat="1" ht="16.5" customHeight="1">
      <c r="A6" s="2"/>
      <c r="B6" s="13" t="s">
        <v>62</v>
      </c>
      <c r="C6" s="14"/>
      <c r="D6" s="14"/>
      <c r="E6" s="15"/>
      <c r="F6" s="14"/>
      <c r="H6" s="14"/>
      <c r="I6" s="16" t="s">
        <v>68</v>
      </c>
      <c r="V6" s="8"/>
    </row>
    <row r="7" spans="1:22" s="4" customFormat="1" ht="15" customHeight="1">
      <c r="A7" s="2"/>
      <c r="B7" s="16" t="s">
        <v>63</v>
      </c>
      <c r="D7" s="14"/>
      <c r="E7" s="17"/>
      <c r="F7" s="14"/>
      <c r="H7" s="14"/>
      <c r="I7" s="16" t="s">
        <v>70</v>
      </c>
      <c r="V7" s="8"/>
    </row>
    <row r="8" spans="1:24" s="24" customFormat="1" ht="12">
      <c r="A8" s="18" t="s">
        <v>3</v>
      </c>
      <c r="B8" s="18"/>
      <c r="C8" s="19" t="s">
        <v>4</v>
      </c>
      <c r="D8" s="20"/>
      <c r="E8" s="18" t="s">
        <v>5</v>
      </c>
      <c r="F8" s="19" t="s">
        <v>6</v>
      </c>
      <c r="G8" s="20" t="s">
        <v>7</v>
      </c>
      <c r="H8" s="19" t="s">
        <v>8</v>
      </c>
      <c r="I8" s="19"/>
      <c r="J8" s="19" t="s">
        <v>9</v>
      </c>
      <c r="K8" s="19"/>
      <c r="L8" s="19"/>
      <c r="M8" s="21"/>
      <c r="N8" s="21"/>
      <c r="O8" s="21"/>
      <c r="P8" s="20"/>
      <c r="Q8" s="18" t="s">
        <v>10</v>
      </c>
      <c r="R8" s="18"/>
      <c r="S8" s="18"/>
      <c r="T8" s="22" t="s">
        <v>11</v>
      </c>
      <c r="U8" s="23" t="s">
        <v>12</v>
      </c>
      <c r="V8" s="21"/>
      <c r="W8" s="21"/>
      <c r="X8" s="21"/>
    </row>
    <row r="9" spans="1:24" s="4" customFormat="1" ht="12.75">
      <c r="A9" s="25" t="s">
        <v>13</v>
      </c>
      <c r="B9" s="25"/>
      <c r="C9" s="25" t="s">
        <v>14</v>
      </c>
      <c r="D9" s="25"/>
      <c r="E9" s="26" t="s">
        <v>15</v>
      </c>
      <c r="F9" s="26">
        <v>1</v>
      </c>
      <c r="G9" s="26">
        <v>2</v>
      </c>
      <c r="H9" s="26">
        <v>3</v>
      </c>
      <c r="I9" s="26">
        <v>4</v>
      </c>
      <c r="J9" s="26">
        <v>5</v>
      </c>
      <c r="K9" s="26">
        <v>6</v>
      </c>
      <c r="L9" s="26">
        <v>7</v>
      </c>
      <c r="M9" s="27"/>
      <c r="N9" s="27"/>
      <c r="O9" s="27"/>
      <c r="P9" s="27"/>
      <c r="Q9" s="26" t="s">
        <v>16</v>
      </c>
      <c r="R9" s="26"/>
      <c r="S9" s="26"/>
      <c r="T9" s="28" t="s">
        <v>17</v>
      </c>
      <c r="U9" s="27"/>
      <c r="V9" s="27"/>
      <c r="W9" s="27"/>
      <c r="X9" s="27"/>
    </row>
    <row r="10" spans="1:24" s="4" customFormat="1" ht="12.75">
      <c r="A10" s="29"/>
      <c r="B10" s="29"/>
      <c r="C10" s="29"/>
      <c r="D10" s="29"/>
      <c r="E10" s="30"/>
      <c r="F10" s="30"/>
      <c r="G10" s="30"/>
      <c r="H10" s="30"/>
      <c r="I10" s="30"/>
      <c r="J10" s="30"/>
      <c r="K10" s="30"/>
      <c r="L10" s="30"/>
      <c r="M10" s="31"/>
      <c r="N10" s="31"/>
      <c r="O10" s="31"/>
      <c r="P10" s="31"/>
      <c r="Q10" s="30"/>
      <c r="R10" s="30"/>
      <c r="S10" s="30"/>
      <c r="T10"/>
      <c r="U10" s="31"/>
      <c r="V10" s="31"/>
      <c r="W10" s="31"/>
      <c r="X10" s="31"/>
    </row>
    <row r="11" spans="1:21" s="36" customFormat="1" ht="15">
      <c r="A11" s="33">
        <v>1</v>
      </c>
      <c r="B11" s="34"/>
      <c r="C11" s="35" t="s">
        <v>74</v>
      </c>
      <c r="E11" s="37"/>
      <c r="F11" s="35">
        <v>2002</v>
      </c>
      <c r="G11" s="38"/>
      <c r="H11" s="36" t="s">
        <v>18</v>
      </c>
      <c r="Q11" s="40">
        <f>SUM(M12:M16)</f>
        <v>159.65</v>
      </c>
      <c r="R11" s="41"/>
      <c r="S11" s="41"/>
      <c r="T11"/>
      <c r="U11" s="36" t="s">
        <v>19</v>
      </c>
    </row>
    <row r="12" spans="1:22" ht="15">
      <c r="A12" s="33"/>
      <c r="B12" s="34"/>
      <c r="C12" s="42" t="s">
        <v>75</v>
      </c>
      <c r="D12" s="43" t="s">
        <v>28</v>
      </c>
      <c r="E12" s="49">
        <v>2.4</v>
      </c>
      <c r="F12" s="45">
        <v>5.5</v>
      </c>
      <c r="G12" s="45">
        <v>5</v>
      </c>
      <c r="H12" s="45">
        <v>5</v>
      </c>
      <c r="I12" s="45">
        <v>5</v>
      </c>
      <c r="J12" s="45">
        <v>4.5</v>
      </c>
      <c r="K12" s="45">
        <v>5</v>
      </c>
      <c r="L12" s="45">
        <v>5</v>
      </c>
      <c r="M12" s="46">
        <f>(SUM(F12:L12)-LARGE(F12:L12,1)-LARGE(F12:L12,2)-SMALL(F12:L12,1)-SMALL(F12:L12,2))*E12</f>
        <v>36</v>
      </c>
      <c r="Q12" s="48">
        <v>255.45</v>
      </c>
      <c r="R12" s="48"/>
      <c r="S12" s="48"/>
      <c r="U12" s="36" t="s">
        <v>21</v>
      </c>
      <c r="V12" s="36"/>
    </row>
    <row r="13" spans="1:22" ht="15">
      <c r="A13" s="33"/>
      <c r="B13" s="34"/>
      <c r="C13" s="42"/>
      <c r="D13" s="43" t="s">
        <v>44</v>
      </c>
      <c r="E13" s="49">
        <v>2.2</v>
      </c>
      <c r="F13" s="45">
        <v>7.5</v>
      </c>
      <c r="G13" s="45">
        <v>7</v>
      </c>
      <c r="H13" s="45">
        <v>7</v>
      </c>
      <c r="I13" s="45">
        <v>7</v>
      </c>
      <c r="J13" s="45">
        <v>7</v>
      </c>
      <c r="K13" s="45">
        <v>7.5</v>
      </c>
      <c r="L13" s="45">
        <v>7.5</v>
      </c>
      <c r="M13" s="46">
        <f>(SUM(F13:L13)-LARGE(F13:L13,1)-LARGE(F13:L13,2)-SMALL(F13:L13,1)-SMALL(F13:L13,2))*E13</f>
        <v>47.300000000000004</v>
      </c>
      <c r="Q13" s="48">
        <v>255.45</v>
      </c>
      <c r="R13" s="48"/>
      <c r="S13" s="48"/>
      <c r="U13" s="36" t="s">
        <v>22</v>
      </c>
      <c r="V13" s="36"/>
    </row>
    <row r="14" spans="1:22" ht="15">
      <c r="A14" s="33"/>
      <c r="B14" s="34"/>
      <c r="C14" s="42"/>
      <c r="D14" s="43" t="s">
        <v>36</v>
      </c>
      <c r="E14" s="49">
        <v>1.8</v>
      </c>
      <c r="F14" s="45">
        <v>8.5</v>
      </c>
      <c r="G14" s="45">
        <v>8</v>
      </c>
      <c r="H14" s="45">
        <v>8</v>
      </c>
      <c r="I14" s="45">
        <v>8</v>
      </c>
      <c r="J14" s="45">
        <v>8</v>
      </c>
      <c r="K14" s="45">
        <v>8</v>
      </c>
      <c r="L14" s="45">
        <v>8.5</v>
      </c>
      <c r="M14" s="46">
        <f>(SUM(F14:L14)-LARGE(F14:L14,1)-LARGE(F14:L14,2)-SMALL(F14:L14,1)-SMALL(F14:L14,2))*E14</f>
        <v>43.2</v>
      </c>
      <c r="Q14" s="48">
        <v>255.45</v>
      </c>
      <c r="R14" s="48"/>
      <c r="S14" s="48"/>
      <c r="U14" s="36"/>
      <c r="V14" s="36"/>
    </row>
    <row r="15" spans="1:22" ht="15">
      <c r="A15" s="33"/>
      <c r="B15" s="34"/>
      <c r="C15" s="42"/>
      <c r="D15" s="43" t="s">
        <v>45</v>
      </c>
      <c r="E15" s="49">
        <v>1.7</v>
      </c>
      <c r="F15" s="45">
        <v>7.5</v>
      </c>
      <c r="G15" s="45">
        <v>6.5</v>
      </c>
      <c r="H15" s="45">
        <v>6.5</v>
      </c>
      <c r="I15" s="45">
        <v>6.5</v>
      </c>
      <c r="J15" s="45">
        <v>6.5</v>
      </c>
      <c r="K15" s="45">
        <v>7</v>
      </c>
      <c r="L15" s="45">
        <v>6.5</v>
      </c>
      <c r="M15" s="46">
        <f>(SUM(F15:L15)-LARGE(F15:L15,1)-LARGE(F15:L15,2)-SMALL(F15:L15,1)-SMALL(F15:L15,2))*E15</f>
        <v>33.15</v>
      </c>
      <c r="Q15" s="48">
        <v>255.45</v>
      </c>
      <c r="R15" s="48"/>
      <c r="S15" s="48"/>
      <c r="U15" s="36"/>
      <c r="V15" s="36"/>
    </row>
    <row r="16" spans="1:19" ht="15">
      <c r="A16" s="33"/>
      <c r="B16" s="34"/>
      <c r="C16" s="42"/>
      <c r="D16" s="43"/>
      <c r="E16" s="44"/>
      <c r="F16" s="45"/>
      <c r="G16" s="45"/>
      <c r="H16" s="45"/>
      <c r="I16" s="45"/>
      <c r="J16" s="45"/>
      <c r="K16" s="45"/>
      <c r="L16" s="45"/>
      <c r="M16" s="46"/>
      <c r="Q16" s="48">
        <v>285.45</v>
      </c>
      <c r="R16" s="48"/>
      <c r="S16" s="48"/>
    </row>
    <row r="17" spans="1:22" ht="15">
      <c r="A17" s="33">
        <v>2</v>
      </c>
      <c r="B17" s="34"/>
      <c r="C17" s="35" t="s">
        <v>71</v>
      </c>
      <c r="D17" s="36"/>
      <c r="E17" s="37"/>
      <c r="F17" s="35">
        <v>2001</v>
      </c>
      <c r="G17" s="38"/>
      <c r="H17" s="35" t="s">
        <v>33</v>
      </c>
      <c r="I17" s="36"/>
      <c r="J17" s="36"/>
      <c r="K17" s="36"/>
      <c r="L17" s="36"/>
      <c r="M17" s="39"/>
      <c r="N17" s="36"/>
      <c r="O17" s="36"/>
      <c r="P17" s="36"/>
      <c r="Q17" s="40">
        <f>SUM(M18:M22)</f>
        <v>150.8</v>
      </c>
      <c r="R17" s="41"/>
      <c r="S17" s="41"/>
      <c r="U17" s="36" t="s">
        <v>50</v>
      </c>
      <c r="V17" s="36"/>
    </row>
    <row r="18" spans="1:21" ht="15">
      <c r="A18" s="33"/>
      <c r="B18" s="34"/>
      <c r="C18" s="52" t="s">
        <v>72</v>
      </c>
      <c r="D18" s="43" t="s">
        <v>30</v>
      </c>
      <c r="E18" s="49">
        <v>2.4</v>
      </c>
      <c r="F18" s="45">
        <v>5.5</v>
      </c>
      <c r="G18" s="45">
        <v>6.5</v>
      </c>
      <c r="H18" s="45">
        <v>6</v>
      </c>
      <c r="I18" s="45">
        <v>5</v>
      </c>
      <c r="J18" s="45">
        <v>6</v>
      </c>
      <c r="K18" s="45">
        <v>6</v>
      </c>
      <c r="L18" s="45">
        <v>6</v>
      </c>
      <c r="M18" s="46">
        <f>(SUM(F18:L18)-LARGE(F18:L18,1)-LARGE(F18:L18,2)-SMALL(F18:L18,1)-SMALL(F18:L18,2))*E18</f>
        <v>43.199999999999996</v>
      </c>
      <c r="Q18" s="48">
        <v>264.4</v>
      </c>
      <c r="R18" s="48"/>
      <c r="S18" s="48"/>
      <c r="U18" s="36" t="s">
        <v>51</v>
      </c>
    </row>
    <row r="19" spans="1:19" ht="15">
      <c r="A19" s="33"/>
      <c r="B19" s="34"/>
      <c r="C19" s="42"/>
      <c r="D19" s="43" t="s">
        <v>28</v>
      </c>
      <c r="E19" s="49">
        <v>2.4</v>
      </c>
      <c r="F19" s="45">
        <v>6</v>
      </c>
      <c r="G19" s="45">
        <v>6</v>
      </c>
      <c r="H19" s="45">
        <v>6</v>
      </c>
      <c r="I19" s="45">
        <v>6</v>
      </c>
      <c r="J19" s="45">
        <v>6.5</v>
      </c>
      <c r="K19" s="45">
        <v>7</v>
      </c>
      <c r="L19" s="45">
        <v>7</v>
      </c>
      <c r="M19" s="46">
        <f>(SUM(F19:L19)-LARGE(F19:L19,1)-LARGE(F19:L19,2)-SMALL(F19:L19,1)-SMALL(F19:L19,2))*E19</f>
        <v>44.4</v>
      </c>
      <c r="Q19" s="48">
        <v>264.4</v>
      </c>
      <c r="R19" s="48"/>
      <c r="S19" s="48"/>
    </row>
    <row r="20" spans="1:19" ht="15">
      <c r="A20" s="33"/>
      <c r="B20" s="34"/>
      <c r="C20" s="42"/>
      <c r="D20" s="43" t="s">
        <v>32</v>
      </c>
      <c r="E20" s="49">
        <v>2.1</v>
      </c>
      <c r="F20" s="45">
        <v>5.5</v>
      </c>
      <c r="G20" s="45">
        <v>6</v>
      </c>
      <c r="H20" s="45">
        <v>5.5</v>
      </c>
      <c r="I20" s="45">
        <v>6</v>
      </c>
      <c r="J20" s="45">
        <v>5.5</v>
      </c>
      <c r="K20" s="45">
        <v>6</v>
      </c>
      <c r="L20" s="45">
        <v>5.5</v>
      </c>
      <c r="M20" s="46">
        <f>(SUM(F20:L20)-LARGE(F20:L20,1)-LARGE(F20:L20,2)-SMALL(F20:L20,1)-SMALL(F20:L20,2))*E20</f>
        <v>35.7</v>
      </c>
      <c r="Q20" s="48">
        <v>264.4</v>
      </c>
      <c r="R20" s="48"/>
      <c r="S20" s="48"/>
    </row>
    <row r="21" spans="1:19" ht="15">
      <c r="A21" s="33"/>
      <c r="B21" s="34"/>
      <c r="C21" s="42"/>
      <c r="D21" s="43" t="s">
        <v>37</v>
      </c>
      <c r="E21" s="49">
        <v>2.2</v>
      </c>
      <c r="F21" s="45">
        <v>5</v>
      </c>
      <c r="G21" s="45">
        <v>4</v>
      </c>
      <c r="H21" s="45">
        <v>4</v>
      </c>
      <c r="I21" s="45">
        <v>4</v>
      </c>
      <c r="J21" s="45">
        <v>4.5</v>
      </c>
      <c r="K21" s="45">
        <v>4.5</v>
      </c>
      <c r="L21" s="45">
        <v>4</v>
      </c>
      <c r="M21" s="46">
        <f>(SUM(F21:L21)-LARGE(F21:L21,1)-LARGE(F21:L21,2)-SMALL(F21:L21,1)-SMALL(F21:L21,2))*E21</f>
        <v>27.500000000000004</v>
      </c>
      <c r="Q21" s="48">
        <v>264.4</v>
      </c>
      <c r="R21" s="48"/>
      <c r="S21" s="50"/>
    </row>
    <row r="22" spans="1:19" ht="15">
      <c r="A22" s="33"/>
      <c r="B22" s="34"/>
      <c r="C22" s="42"/>
      <c r="D22" s="43"/>
      <c r="E22" s="44"/>
      <c r="F22" s="45"/>
      <c r="G22" s="45"/>
      <c r="H22" s="45"/>
      <c r="I22" s="45"/>
      <c r="J22" s="45"/>
      <c r="K22" s="45"/>
      <c r="L22" s="45"/>
      <c r="M22" s="46"/>
      <c r="Q22" s="48">
        <v>264.4</v>
      </c>
      <c r="R22" s="48"/>
      <c r="S22" s="48"/>
    </row>
    <row r="23" spans="1:21" s="36" customFormat="1" ht="15">
      <c r="A23" s="33">
        <v>3</v>
      </c>
      <c r="B23" s="34"/>
      <c r="C23" s="35" t="s">
        <v>83</v>
      </c>
      <c r="E23" s="37"/>
      <c r="F23" s="35">
        <v>2001</v>
      </c>
      <c r="G23" s="38"/>
      <c r="H23" s="36" t="s">
        <v>18</v>
      </c>
      <c r="M23" s="39"/>
      <c r="Q23" s="40">
        <f>SUM(M24:M28)</f>
        <v>132.2</v>
      </c>
      <c r="R23" s="41"/>
      <c r="S23" s="41"/>
      <c r="T23"/>
      <c r="U23" s="36" t="s">
        <v>19</v>
      </c>
    </row>
    <row r="24" spans="1:21" s="36" customFormat="1" ht="15">
      <c r="A24" s="33"/>
      <c r="B24" s="34"/>
      <c r="C24" s="42" t="s">
        <v>84</v>
      </c>
      <c r="D24" s="43" t="s">
        <v>28</v>
      </c>
      <c r="E24" s="49">
        <v>2.4</v>
      </c>
      <c r="F24" s="45">
        <v>5.5</v>
      </c>
      <c r="G24" s="45">
        <v>4.5</v>
      </c>
      <c r="H24" s="45">
        <v>3.5</v>
      </c>
      <c r="I24" s="45">
        <v>5.5</v>
      </c>
      <c r="J24" s="45">
        <v>5.5</v>
      </c>
      <c r="K24" s="45">
        <v>5</v>
      </c>
      <c r="L24" s="45">
        <v>4.5</v>
      </c>
      <c r="M24" s="46">
        <f>(SUM(F24:L24)-LARGE(F24:L24,1)-LARGE(F24:L24,2)-SMALL(F24:L24,1)-SMALL(F24:L24,2))*E24</f>
        <v>36</v>
      </c>
      <c r="N24"/>
      <c r="O24"/>
      <c r="P24"/>
      <c r="Q24" s="48">
        <v>264.4</v>
      </c>
      <c r="R24" s="48"/>
      <c r="S24" s="48"/>
      <c r="T24"/>
      <c r="U24" s="36" t="s">
        <v>21</v>
      </c>
    </row>
    <row r="25" spans="1:21" s="36" customFormat="1" ht="15">
      <c r="A25" s="33"/>
      <c r="B25" s="34"/>
      <c r="C25" s="42"/>
      <c r="D25" s="43" t="s">
        <v>44</v>
      </c>
      <c r="E25" s="49">
        <v>2.2</v>
      </c>
      <c r="F25" s="45">
        <v>5.5</v>
      </c>
      <c r="G25" s="45">
        <v>5.5</v>
      </c>
      <c r="H25" s="45">
        <v>5.5</v>
      </c>
      <c r="I25" s="45">
        <v>6</v>
      </c>
      <c r="J25" s="45">
        <v>6</v>
      </c>
      <c r="K25" s="45">
        <v>6</v>
      </c>
      <c r="L25" s="45">
        <v>6</v>
      </c>
      <c r="M25" s="46">
        <f>(SUM(F25:L25)-LARGE(F25:L25,1)-LARGE(F25:L25,2)-SMALL(F25:L25,1)-SMALL(F25:L25,2))*E25</f>
        <v>38.5</v>
      </c>
      <c r="N25"/>
      <c r="O25"/>
      <c r="P25"/>
      <c r="Q25" s="48">
        <v>264.4</v>
      </c>
      <c r="R25" s="48"/>
      <c r="S25" s="48"/>
      <c r="T25"/>
      <c r="U25" s="36" t="s">
        <v>22</v>
      </c>
    </row>
    <row r="26" spans="1:22" s="36" customFormat="1" ht="15">
      <c r="A26" s="33"/>
      <c r="B26" s="34"/>
      <c r="C26" s="42"/>
      <c r="D26" s="43" t="s">
        <v>36</v>
      </c>
      <c r="E26" s="49">
        <v>1.6</v>
      </c>
      <c r="F26" s="45">
        <v>6.5</v>
      </c>
      <c r="G26" s="45">
        <v>5.5</v>
      </c>
      <c r="H26" s="45">
        <v>6</v>
      </c>
      <c r="I26" s="45">
        <v>5.5</v>
      </c>
      <c r="J26" s="45">
        <v>5.5</v>
      </c>
      <c r="K26" s="45">
        <v>6.5</v>
      </c>
      <c r="L26" s="45">
        <v>7</v>
      </c>
      <c r="M26" s="46">
        <f>(SUM(F26:L26)-LARGE(F26:L26,1)-LARGE(F26:L26,2)-SMALL(F26:L26,1)-SMALL(F26:L26,2))*E26</f>
        <v>28.8</v>
      </c>
      <c r="N26"/>
      <c r="O26"/>
      <c r="P26"/>
      <c r="Q26" s="48">
        <v>264.4</v>
      </c>
      <c r="R26" s="48"/>
      <c r="S26" s="48"/>
      <c r="T26"/>
      <c r="U26"/>
      <c r="V26"/>
    </row>
    <row r="27" spans="1:22" s="36" customFormat="1" ht="15">
      <c r="A27" s="33"/>
      <c r="B27" s="34"/>
      <c r="C27" s="42"/>
      <c r="D27" s="43" t="s">
        <v>45</v>
      </c>
      <c r="E27" s="49">
        <v>1.7</v>
      </c>
      <c r="F27" s="45">
        <v>6.5</v>
      </c>
      <c r="G27" s="45">
        <v>5.5</v>
      </c>
      <c r="H27" s="45">
        <v>5.5</v>
      </c>
      <c r="I27" s="45">
        <v>5.5</v>
      </c>
      <c r="J27" s="45">
        <v>5.5</v>
      </c>
      <c r="K27" s="45">
        <v>6.5</v>
      </c>
      <c r="L27" s="45">
        <v>6</v>
      </c>
      <c r="M27" s="46">
        <f>(SUM(F27:L27)-LARGE(F27:L27,1)-LARGE(F27:L27,2)-SMALL(F27:L27,1)-SMALL(F27:L27,2))*E27</f>
        <v>28.9</v>
      </c>
      <c r="N27"/>
      <c r="O27"/>
      <c r="P27"/>
      <c r="Q27" s="48">
        <v>264.4</v>
      </c>
      <c r="R27" s="48"/>
      <c r="S27" s="50"/>
      <c r="T27"/>
      <c r="U27"/>
      <c r="V27"/>
    </row>
    <row r="28" spans="1:20" s="36" customFormat="1" ht="15">
      <c r="A28" s="33"/>
      <c r="B28" s="34"/>
      <c r="C28" s="42"/>
      <c r="D28" s="43"/>
      <c r="E28" s="49"/>
      <c r="F28" s="45"/>
      <c r="G28" s="45"/>
      <c r="H28" s="45"/>
      <c r="I28" s="45"/>
      <c r="J28" s="45"/>
      <c r="K28" s="45"/>
      <c r="L28" s="45"/>
      <c r="M28" s="46"/>
      <c r="N28"/>
      <c r="O28"/>
      <c r="P28"/>
      <c r="Q28" s="48">
        <v>255.45</v>
      </c>
      <c r="R28" s="48"/>
      <c r="S28" s="48"/>
      <c r="T28"/>
    </row>
    <row r="29" spans="1:21" s="36" customFormat="1" ht="15">
      <c r="A29" s="33">
        <v>4</v>
      </c>
      <c r="B29" s="34"/>
      <c r="C29" s="35" t="s">
        <v>81</v>
      </c>
      <c r="E29" s="37"/>
      <c r="F29" s="35">
        <v>2003</v>
      </c>
      <c r="G29" s="38"/>
      <c r="H29" s="35" t="s">
        <v>26</v>
      </c>
      <c r="M29" s="39"/>
      <c r="Q29" s="40">
        <f>SUM(M30:M34)</f>
        <v>128.29999999999998</v>
      </c>
      <c r="R29" s="41"/>
      <c r="S29" s="41"/>
      <c r="T29"/>
      <c r="U29" s="36" t="s">
        <v>27</v>
      </c>
    </row>
    <row r="30" spans="1:22" s="36" customFormat="1" ht="15">
      <c r="A30" s="33"/>
      <c r="B30" s="34"/>
      <c r="C30" s="42" t="s">
        <v>153</v>
      </c>
      <c r="D30" s="43" t="s">
        <v>48</v>
      </c>
      <c r="E30" s="44">
        <v>1.7</v>
      </c>
      <c r="F30" s="45">
        <v>6</v>
      </c>
      <c r="G30" s="45">
        <v>5.5</v>
      </c>
      <c r="H30" s="45">
        <v>6</v>
      </c>
      <c r="I30" s="45">
        <v>5.5</v>
      </c>
      <c r="J30" s="45">
        <v>5.5</v>
      </c>
      <c r="K30" s="45">
        <v>6</v>
      </c>
      <c r="L30" s="45">
        <v>5.5</v>
      </c>
      <c r="M30" s="46">
        <f>(SUM(F30:L30)-LARGE(F30:L30,1)-LARGE(F30:L30,2)-SMALL(F30:L30,1)-SMALL(F30:L30,2))*E30</f>
        <v>28.9</v>
      </c>
      <c r="N30"/>
      <c r="O30"/>
      <c r="P30"/>
      <c r="Q30" s="47">
        <v>271.8</v>
      </c>
      <c r="R30" s="48"/>
      <c r="S30" s="48"/>
      <c r="T30"/>
      <c r="U30" s="36" t="s">
        <v>29</v>
      </c>
      <c r="V30"/>
    </row>
    <row r="31" spans="1:19" ht="15">
      <c r="A31" s="33"/>
      <c r="B31" s="34"/>
      <c r="C31" s="42"/>
      <c r="D31" s="43" t="s">
        <v>44</v>
      </c>
      <c r="E31" s="44">
        <v>2.2</v>
      </c>
      <c r="F31" s="45">
        <v>5.5</v>
      </c>
      <c r="G31" s="45">
        <v>5.5</v>
      </c>
      <c r="H31" s="45">
        <v>5</v>
      </c>
      <c r="I31" s="45">
        <v>5.5</v>
      </c>
      <c r="J31" s="45">
        <v>5.5</v>
      </c>
      <c r="K31" s="45">
        <v>4.5</v>
      </c>
      <c r="L31" s="45">
        <v>5</v>
      </c>
      <c r="M31" s="46">
        <f>(SUM(F31:L31)-LARGE(F31:L31,1)-LARGE(F31:L31,2)-SMALL(F31:L31,1)-SMALL(F31:L31,2))*E31</f>
        <v>35.2</v>
      </c>
      <c r="Q31" s="47">
        <v>271.8</v>
      </c>
      <c r="R31" s="48"/>
      <c r="S31" s="48"/>
    </row>
    <row r="32" spans="1:19" ht="15">
      <c r="A32" s="33"/>
      <c r="B32" s="34"/>
      <c r="C32" s="42"/>
      <c r="D32" s="43" t="s">
        <v>31</v>
      </c>
      <c r="E32" s="49">
        <v>2</v>
      </c>
      <c r="F32" s="45">
        <v>7</v>
      </c>
      <c r="G32" s="45">
        <v>7</v>
      </c>
      <c r="H32" s="45">
        <v>6.5</v>
      </c>
      <c r="I32" s="45">
        <v>6</v>
      </c>
      <c r="J32" s="45">
        <v>6.5</v>
      </c>
      <c r="K32" s="45">
        <v>6.5</v>
      </c>
      <c r="L32" s="45">
        <v>6.5</v>
      </c>
      <c r="M32" s="46">
        <f>(SUM(F32:L32)-LARGE(F32:L32,1)-LARGE(F32:L32,2)-SMALL(F32:L32,1)-SMALL(F32:L32,2))*E32</f>
        <v>39</v>
      </c>
      <c r="Q32" s="47">
        <v>271.8</v>
      </c>
      <c r="R32" s="48"/>
      <c r="S32" s="48"/>
    </row>
    <row r="33" spans="1:19" ht="15">
      <c r="A33" s="33"/>
      <c r="B33" s="34"/>
      <c r="C33" s="42"/>
      <c r="D33" s="43" t="s">
        <v>47</v>
      </c>
      <c r="E33" s="44">
        <v>1.8</v>
      </c>
      <c r="F33" s="45">
        <v>5</v>
      </c>
      <c r="G33" s="45">
        <v>4.5</v>
      </c>
      <c r="H33" s="45">
        <v>4</v>
      </c>
      <c r="I33" s="45">
        <v>5</v>
      </c>
      <c r="J33" s="45">
        <v>4</v>
      </c>
      <c r="K33" s="45">
        <v>4.5</v>
      </c>
      <c r="L33" s="45">
        <v>5</v>
      </c>
      <c r="M33" s="46">
        <f>(SUM(F33:L33)-LARGE(F33:L33,1)-LARGE(F33:L33,2)-SMALL(F33:L33,1)-SMALL(F33:L33,2))*E33</f>
        <v>25.2</v>
      </c>
      <c r="Q33" s="47">
        <v>271.8</v>
      </c>
      <c r="R33" s="48"/>
      <c r="S33" s="50"/>
    </row>
    <row r="34" spans="1:19" ht="15">
      <c r="A34" s="33"/>
      <c r="B34" s="34"/>
      <c r="C34" s="42"/>
      <c r="D34" s="43"/>
      <c r="E34" s="49"/>
      <c r="F34" s="45"/>
      <c r="G34" s="45"/>
      <c r="H34" s="45"/>
      <c r="I34" s="45"/>
      <c r="J34" s="45"/>
      <c r="K34" s="45"/>
      <c r="L34" s="45"/>
      <c r="M34" s="46"/>
      <c r="Q34" s="47">
        <v>271.8</v>
      </c>
      <c r="R34" s="48"/>
      <c r="S34" s="48"/>
    </row>
    <row r="35" spans="1:22" ht="15">
      <c r="A35" s="33">
        <v>5</v>
      </c>
      <c r="B35" s="34"/>
      <c r="C35" s="35" t="s">
        <v>98</v>
      </c>
      <c r="D35" s="36"/>
      <c r="E35" s="37"/>
      <c r="F35" s="35">
        <v>2002</v>
      </c>
      <c r="G35" s="38"/>
      <c r="H35" s="35" t="s">
        <v>64</v>
      </c>
      <c r="I35" s="36"/>
      <c r="J35" s="36"/>
      <c r="K35" s="36"/>
      <c r="L35" s="36"/>
      <c r="M35" s="36"/>
      <c r="N35" s="36"/>
      <c r="O35" s="36"/>
      <c r="P35" s="36"/>
      <c r="Q35" s="40">
        <f>SUM(M36:M40)</f>
        <v>124.9</v>
      </c>
      <c r="R35" s="41"/>
      <c r="S35" s="41"/>
      <c r="U35" s="36" t="s">
        <v>52</v>
      </c>
      <c r="V35" s="36"/>
    </row>
    <row r="36" spans="1:22" s="36" customFormat="1" ht="15">
      <c r="A36" s="33"/>
      <c r="B36" s="34"/>
      <c r="C36" s="52" t="s">
        <v>99</v>
      </c>
      <c r="D36" s="43" t="s">
        <v>36</v>
      </c>
      <c r="E36" s="44">
        <v>1.6</v>
      </c>
      <c r="F36" s="45">
        <v>6</v>
      </c>
      <c r="G36" s="45">
        <v>5.5</v>
      </c>
      <c r="H36" s="45">
        <v>5.5</v>
      </c>
      <c r="I36" s="45">
        <v>5</v>
      </c>
      <c r="J36" s="45">
        <v>5.5</v>
      </c>
      <c r="K36" s="45">
        <v>6</v>
      </c>
      <c r="L36" s="45">
        <v>5.5</v>
      </c>
      <c r="M36" s="46">
        <f>(SUM(F36:L36)-LARGE(F36:L36,1)-LARGE(F36:L36,2)-SMALL(F36:L36,1)-SMALL(F36:L36,2))*E36</f>
        <v>26.400000000000002</v>
      </c>
      <c r="N36"/>
      <c r="O36"/>
      <c r="P36"/>
      <c r="Q36" s="48">
        <v>285.45</v>
      </c>
      <c r="R36" s="48"/>
      <c r="S36" s="48"/>
      <c r="T36"/>
      <c r="U36"/>
      <c r="V36"/>
    </row>
    <row r="37" spans="1:22" s="36" customFormat="1" ht="15">
      <c r="A37" s="33"/>
      <c r="B37" s="34"/>
      <c r="C37" s="42"/>
      <c r="D37" s="43" t="s">
        <v>45</v>
      </c>
      <c r="E37" s="44">
        <v>1.7</v>
      </c>
      <c r="F37" s="45">
        <v>6</v>
      </c>
      <c r="G37" s="45">
        <v>5.5</v>
      </c>
      <c r="H37" s="45">
        <v>6</v>
      </c>
      <c r="I37" s="45">
        <v>4.5</v>
      </c>
      <c r="J37" s="45">
        <v>4.5</v>
      </c>
      <c r="K37" s="45">
        <v>5</v>
      </c>
      <c r="L37" s="45">
        <v>5.5</v>
      </c>
      <c r="M37" s="46">
        <f>(SUM(F37:L37)-LARGE(F37:L37,1)-LARGE(F37:L37,2)-SMALL(F37:L37,1)-SMALL(F37:L37,2))*E37</f>
        <v>27.2</v>
      </c>
      <c r="N37"/>
      <c r="O37"/>
      <c r="P37"/>
      <c r="Q37" s="48">
        <v>285.45</v>
      </c>
      <c r="R37" s="48"/>
      <c r="S37" s="48"/>
      <c r="T37"/>
      <c r="U37"/>
      <c r="V37"/>
    </row>
    <row r="38" spans="1:22" s="36" customFormat="1" ht="15">
      <c r="A38" s="33"/>
      <c r="B38" s="34"/>
      <c r="C38" s="42"/>
      <c r="D38" s="43" t="s">
        <v>48</v>
      </c>
      <c r="E38" s="49">
        <v>1.7</v>
      </c>
      <c r="F38" s="45">
        <v>6</v>
      </c>
      <c r="G38" s="45">
        <v>6</v>
      </c>
      <c r="H38" s="45">
        <v>6.5</v>
      </c>
      <c r="I38" s="45">
        <v>6</v>
      </c>
      <c r="J38" s="45">
        <v>5.5</v>
      </c>
      <c r="K38" s="45">
        <v>6</v>
      </c>
      <c r="L38" s="45">
        <v>5</v>
      </c>
      <c r="M38" s="46">
        <f>(SUM(F38:L38)-LARGE(F38:L38,1)-LARGE(F38:L38,2)-SMALL(F38:L38,1)-SMALL(F38:L38,2))*E38</f>
        <v>30.599999999999998</v>
      </c>
      <c r="N38"/>
      <c r="O38"/>
      <c r="P38"/>
      <c r="Q38" s="48">
        <v>285.45</v>
      </c>
      <c r="R38" s="48"/>
      <c r="S38" s="48"/>
      <c r="T38"/>
      <c r="U38"/>
      <c r="V38"/>
    </row>
    <row r="39" spans="1:19" ht="15">
      <c r="A39" s="33"/>
      <c r="B39" s="34"/>
      <c r="C39" s="42"/>
      <c r="D39" s="43" t="s">
        <v>44</v>
      </c>
      <c r="E39" s="49">
        <v>2.2</v>
      </c>
      <c r="F39" s="45">
        <v>6.5</v>
      </c>
      <c r="G39" s="45">
        <v>7</v>
      </c>
      <c r="H39" s="45">
        <v>7</v>
      </c>
      <c r="I39" s="45">
        <v>6</v>
      </c>
      <c r="J39" s="45">
        <v>6</v>
      </c>
      <c r="K39" s="45">
        <v>6</v>
      </c>
      <c r="L39" s="45">
        <v>6</v>
      </c>
      <c r="M39" s="46">
        <f>(SUM(F39:L39)-LARGE(F39:L39,1)-LARGE(F39:L39,2)-SMALL(F39:L39,1)-SMALL(F39:L39,2))*E39</f>
        <v>40.7</v>
      </c>
      <c r="Q39" s="48">
        <v>285.45</v>
      </c>
      <c r="R39" s="48"/>
      <c r="S39" s="48"/>
    </row>
    <row r="40" spans="1:19" ht="15">
      <c r="A40" s="33"/>
      <c r="B40" s="34"/>
      <c r="C40" s="42"/>
      <c r="D40" s="43"/>
      <c r="E40" s="44"/>
      <c r="F40" s="45"/>
      <c r="G40" s="45"/>
      <c r="H40" s="45"/>
      <c r="I40" s="45"/>
      <c r="J40" s="45"/>
      <c r="K40" s="45"/>
      <c r="L40" s="45"/>
      <c r="M40" s="46"/>
      <c r="Q40" s="48">
        <v>285.45</v>
      </c>
      <c r="R40" s="48"/>
      <c r="S40" s="48"/>
    </row>
    <row r="41" spans="1:22" ht="15">
      <c r="A41" s="33">
        <v>6</v>
      </c>
      <c r="B41" s="34"/>
      <c r="C41" s="35" t="s">
        <v>119</v>
      </c>
      <c r="D41" s="36"/>
      <c r="E41" s="37"/>
      <c r="F41" s="35">
        <v>2004</v>
      </c>
      <c r="G41" s="38"/>
      <c r="H41" s="35" t="s">
        <v>64</v>
      </c>
      <c r="I41" s="36"/>
      <c r="J41" s="36"/>
      <c r="K41" s="36"/>
      <c r="L41" s="36"/>
      <c r="M41" s="39"/>
      <c r="N41" s="36"/>
      <c r="O41" s="36"/>
      <c r="P41" s="36"/>
      <c r="Q41" s="40">
        <f>SUM(M42:M46)</f>
        <v>118.85</v>
      </c>
      <c r="R41" s="41"/>
      <c r="S41" s="41"/>
      <c r="U41" s="36" t="s">
        <v>35</v>
      </c>
      <c r="V41" s="36"/>
    </row>
    <row r="42" spans="1:22" ht="15">
      <c r="A42" s="33"/>
      <c r="B42" s="34"/>
      <c r="C42" s="42" t="s">
        <v>120</v>
      </c>
      <c r="D42" s="43" t="s">
        <v>48</v>
      </c>
      <c r="E42" s="44">
        <v>1.7</v>
      </c>
      <c r="F42" s="45">
        <v>5.5</v>
      </c>
      <c r="G42" s="45">
        <v>5</v>
      </c>
      <c r="H42" s="45">
        <v>5.5</v>
      </c>
      <c r="I42" s="45">
        <v>5</v>
      </c>
      <c r="J42" s="45">
        <v>5</v>
      </c>
      <c r="K42" s="45">
        <v>6</v>
      </c>
      <c r="L42" s="45">
        <v>5.5</v>
      </c>
      <c r="M42" s="46">
        <f>(SUM(F42:L42)-LARGE(F42:L42,1)-LARGE(F42:L42,2)-SMALL(F42:L42,1)-SMALL(F42:L42,2))*E42</f>
        <v>27.2</v>
      </c>
      <c r="Q42" s="47">
        <v>271.8</v>
      </c>
      <c r="R42" s="48"/>
      <c r="S42" s="48"/>
      <c r="U42" s="36"/>
      <c r="V42" s="36"/>
    </row>
    <row r="43" spans="1:19" ht="15">
      <c r="A43" s="33"/>
      <c r="B43" s="34"/>
      <c r="C43" s="42"/>
      <c r="D43" s="43" t="s">
        <v>30</v>
      </c>
      <c r="E43" s="44">
        <v>2.4</v>
      </c>
      <c r="F43" s="45">
        <v>5.5</v>
      </c>
      <c r="G43" s="45">
        <v>5.5</v>
      </c>
      <c r="H43" s="45">
        <v>5.5</v>
      </c>
      <c r="I43" s="45">
        <v>5.5</v>
      </c>
      <c r="J43" s="45">
        <v>5</v>
      </c>
      <c r="K43" s="45">
        <v>6.5</v>
      </c>
      <c r="L43" s="45">
        <v>5.5</v>
      </c>
      <c r="M43" s="46">
        <f>(SUM(F43:L43)-LARGE(F43:L43,1)-LARGE(F43:L43,2)-SMALL(F43:L43,1)-SMALL(F43:L43,2))*E43</f>
        <v>39.6</v>
      </c>
      <c r="Q43" s="47">
        <v>271.8</v>
      </c>
      <c r="R43" s="48"/>
      <c r="S43" s="48"/>
    </row>
    <row r="44" spans="1:22" s="36" customFormat="1" ht="15">
      <c r="A44" s="33"/>
      <c r="B44" s="34"/>
      <c r="C44" s="42"/>
      <c r="D44" s="43" t="s">
        <v>36</v>
      </c>
      <c r="E44" s="49">
        <v>1.6</v>
      </c>
      <c r="F44" s="45">
        <v>5</v>
      </c>
      <c r="G44" s="45">
        <v>5</v>
      </c>
      <c r="H44" s="45">
        <v>5</v>
      </c>
      <c r="I44" s="45">
        <v>5</v>
      </c>
      <c r="J44" s="45">
        <v>5</v>
      </c>
      <c r="K44" s="45">
        <v>4.5</v>
      </c>
      <c r="L44" s="45">
        <v>5</v>
      </c>
      <c r="M44" s="46">
        <f>(SUM(F44:L44)-LARGE(F44:L44,1)-LARGE(F44:L44,2)-SMALL(F44:L44,1)-SMALL(F44:L44,2))*E44</f>
        <v>24</v>
      </c>
      <c r="N44"/>
      <c r="O44"/>
      <c r="P44"/>
      <c r="Q44" s="47">
        <v>271.8</v>
      </c>
      <c r="R44" s="48"/>
      <c r="S44" s="48"/>
      <c r="T44"/>
      <c r="U44"/>
      <c r="V44"/>
    </row>
    <row r="45" spans="1:22" s="36" customFormat="1" ht="15">
      <c r="A45" s="33"/>
      <c r="B45" s="34"/>
      <c r="C45" s="42"/>
      <c r="D45" s="43" t="s">
        <v>65</v>
      </c>
      <c r="E45" s="44">
        <v>1.7</v>
      </c>
      <c r="F45" s="45">
        <v>5.5</v>
      </c>
      <c r="G45" s="45">
        <v>5.5</v>
      </c>
      <c r="H45" s="45">
        <v>5.5</v>
      </c>
      <c r="I45" s="45">
        <v>5.5</v>
      </c>
      <c r="J45" s="45">
        <v>6</v>
      </c>
      <c r="K45" s="45">
        <v>5.5</v>
      </c>
      <c r="L45" s="45">
        <v>5</v>
      </c>
      <c r="M45" s="46">
        <f>(SUM(F45:L45)-LARGE(F45:L45,1)-LARGE(F45:L45,2)-SMALL(F45:L45,1)-SMALL(F45:L45,2))*E45</f>
        <v>28.05</v>
      </c>
      <c r="N45"/>
      <c r="O45"/>
      <c r="P45"/>
      <c r="Q45" s="47">
        <v>271.8</v>
      </c>
      <c r="R45" s="48"/>
      <c r="S45" s="50"/>
      <c r="T45"/>
      <c r="U45"/>
      <c r="V45"/>
    </row>
    <row r="46" spans="1:22" s="36" customFormat="1" ht="15">
      <c r="A46" s="33"/>
      <c r="B46" s="34"/>
      <c r="C46" s="42"/>
      <c r="D46" s="43"/>
      <c r="E46" s="44"/>
      <c r="F46" s="45"/>
      <c r="G46" s="45"/>
      <c r="H46" s="45"/>
      <c r="I46" s="45"/>
      <c r="J46" s="45"/>
      <c r="K46" s="45"/>
      <c r="L46" s="45"/>
      <c r="M46" s="46"/>
      <c r="N46"/>
      <c r="O46"/>
      <c r="P46"/>
      <c r="Q46" s="48">
        <v>264.4</v>
      </c>
      <c r="R46" s="48"/>
      <c r="S46" s="48"/>
      <c r="T46"/>
      <c r="U46"/>
      <c r="V46"/>
    </row>
    <row r="47" spans="1:22" ht="15">
      <c r="A47" s="33">
        <v>7</v>
      </c>
      <c r="B47" s="34"/>
      <c r="C47" s="35" t="s">
        <v>79</v>
      </c>
      <c r="D47" s="36"/>
      <c r="E47" s="37"/>
      <c r="F47" s="35">
        <v>2002</v>
      </c>
      <c r="G47" s="38"/>
      <c r="H47" s="36" t="s">
        <v>18</v>
      </c>
      <c r="I47" s="36"/>
      <c r="J47" s="36"/>
      <c r="K47" s="36"/>
      <c r="L47" s="36"/>
      <c r="M47" s="39"/>
      <c r="N47" s="36"/>
      <c r="O47" s="36"/>
      <c r="P47" s="36"/>
      <c r="Q47" s="40">
        <f>SUM(M48:M52)</f>
        <v>118.64999999999999</v>
      </c>
      <c r="R47" s="41"/>
      <c r="S47" s="41"/>
      <c r="U47" s="36" t="s">
        <v>19</v>
      </c>
      <c r="V47" s="36"/>
    </row>
    <row r="48" spans="1:22" ht="15">
      <c r="A48" s="33"/>
      <c r="B48" s="34"/>
      <c r="C48" s="42" t="s">
        <v>80</v>
      </c>
      <c r="D48" s="43" t="s">
        <v>48</v>
      </c>
      <c r="E48" s="44">
        <v>1.7</v>
      </c>
      <c r="F48" s="45">
        <v>5.5</v>
      </c>
      <c r="G48" s="45">
        <v>6</v>
      </c>
      <c r="H48" s="45">
        <v>5.5</v>
      </c>
      <c r="I48" s="45">
        <v>5.5</v>
      </c>
      <c r="J48" s="45">
        <v>6</v>
      </c>
      <c r="K48" s="45">
        <v>6.5</v>
      </c>
      <c r="L48" s="45">
        <v>6</v>
      </c>
      <c r="M48" s="46">
        <f>(SUM(F48:L48)-LARGE(F48:L48,1)-LARGE(F48:L48,2)-SMALL(F48:L48,1)-SMALL(F48:L48,2))*E48</f>
        <v>29.75</v>
      </c>
      <c r="Q48" s="47">
        <v>271.8</v>
      </c>
      <c r="R48" s="48"/>
      <c r="S48" s="48"/>
      <c r="U48" s="36" t="s">
        <v>21</v>
      </c>
      <c r="V48" s="36"/>
    </row>
    <row r="49" spans="1:22" ht="15">
      <c r="A49" s="33"/>
      <c r="B49" s="34"/>
      <c r="C49" s="42"/>
      <c r="D49" s="43" t="s">
        <v>154</v>
      </c>
      <c r="E49" s="44">
        <v>2.2</v>
      </c>
      <c r="F49" s="45">
        <v>6</v>
      </c>
      <c r="G49" s="45">
        <v>6</v>
      </c>
      <c r="H49" s="45">
        <v>5.5</v>
      </c>
      <c r="I49" s="45">
        <v>5</v>
      </c>
      <c r="J49" s="45">
        <v>5.5</v>
      </c>
      <c r="K49" s="45">
        <v>6</v>
      </c>
      <c r="L49" s="45">
        <v>6</v>
      </c>
      <c r="M49" s="46">
        <f>(SUM(F49:L49)-LARGE(F49:L49,1)-LARGE(F49:L49,2)-SMALL(F49:L49,1)-SMALL(F49:L49,2))*E49</f>
        <v>38.5</v>
      </c>
      <c r="Q49" s="47">
        <v>271.8</v>
      </c>
      <c r="R49" s="48"/>
      <c r="S49" s="48"/>
      <c r="U49" s="36" t="s">
        <v>22</v>
      </c>
      <c r="V49" s="36"/>
    </row>
    <row r="50" spans="1:19" ht="15">
      <c r="A50" s="33"/>
      <c r="B50" s="34"/>
      <c r="C50" s="42"/>
      <c r="D50" s="43" t="s">
        <v>36</v>
      </c>
      <c r="E50" s="49">
        <v>1.6</v>
      </c>
      <c r="F50" s="45">
        <v>4.5</v>
      </c>
      <c r="G50" s="45">
        <v>4.5</v>
      </c>
      <c r="H50" s="45">
        <v>5</v>
      </c>
      <c r="I50" s="45">
        <v>4.5</v>
      </c>
      <c r="J50" s="45">
        <v>4.5</v>
      </c>
      <c r="K50" s="45">
        <v>4.5</v>
      </c>
      <c r="L50" s="45">
        <v>4.5</v>
      </c>
      <c r="M50" s="46">
        <f>(SUM(F50:L50)-LARGE(F50:L50,1)-LARGE(F50:L50,2)-SMALL(F50:L50,1)-SMALL(F50:L50,2))*E50</f>
        <v>21.6</v>
      </c>
      <c r="Q50" s="47">
        <v>271.8</v>
      </c>
      <c r="R50" s="48"/>
      <c r="S50" s="48"/>
    </row>
    <row r="51" spans="1:19" ht="15">
      <c r="A51" s="33"/>
      <c r="B51" s="34"/>
      <c r="C51" s="42"/>
      <c r="D51" s="43" t="s">
        <v>47</v>
      </c>
      <c r="E51" s="44">
        <v>1.6</v>
      </c>
      <c r="F51" s="45">
        <v>5.5</v>
      </c>
      <c r="G51" s="45">
        <v>6</v>
      </c>
      <c r="H51" s="45">
        <v>5.5</v>
      </c>
      <c r="I51" s="45">
        <v>6</v>
      </c>
      <c r="J51" s="45">
        <v>6</v>
      </c>
      <c r="K51" s="45">
        <v>6</v>
      </c>
      <c r="L51" s="45">
        <v>6.5</v>
      </c>
      <c r="M51" s="46">
        <f>(SUM(F51:L51)-LARGE(F51:L51,1)-LARGE(F51:L51,2)-SMALL(F51:L51,1)-SMALL(F51:L51,2))*E51</f>
        <v>28.8</v>
      </c>
      <c r="Q51" s="47">
        <v>271.8</v>
      </c>
      <c r="R51" s="48"/>
      <c r="S51" s="50"/>
    </row>
    <row r="52" spans="1:20" s="36" customFormat="1" ht="15">
      <c r="A52" s="33"/>
      <c r="B52" s="34"/>
      <c r="C52" s="42"/>
      <c r="D52" s="43"/>
      <c r="E52" s="49"/>
      <c r="F52" s="45"/>
      <c r="G52" s="45"/>
      <c r="H52" s="45"/>
      <c r="I52" s="45"/>
      <c r="J52" s="45"/>
      <c r="K52" s="45"/>
      <c r="L52" s="45"/>
      <c r="M52" s="46"/>
      <c r="N52"/>
      <c r="O52"/>
      <c r="P52"/>
      <c r="Q52" s="48">
        <v>255.45</v>
      </c>
      <c r="R52" s="48"/>
      <c r="S52" s="48"/>
      <c r="T52"/>
    </row>
    <row r="53" spans="1:21" s="36" customFormat="1" ht="15">
      <c r="A53" s="33">
        <v>8</v>
      </c>
      <c r="B53" s="34"/>
      <c r="C53" s="35" t="s">
        <v>108</v>
      </c>
      <c r="E53" s="37"/>
      <c r="F53" s="35">
        <v>2004</v>
      </c>
      <c r="G53" s="38"/>
      <c r="H53" s="35" t="s">
        <v>64</v>
      </c>
      <c r="M53" s="39"/>
      <c r="Q53" s="40">
        <f>SUM(M54:M58)</f>
        <v>116.35000000000001</v>
      </c>
      <c r="R53" s="41"/>
      <c r="S53" s="41"/>
      <c r="T53"/>
      <c r="U53" s="36" t="s">
        <v>41</v>
      </c>
    </row>
    <row r="54" spans="1:22" s="36" customFormat="1" ht="15">
      <c r="A54" s="33"/>
      <c r="B54" s="34"/>
      <c r="C54" s="32" t="s">
        <v>109</v>
      </c>
      <c r="D54" s="43" t="s">
        <v>61</v>
      </c>
      <c r="E54" s="49">
        <v>1.7</v>
      </c>
      <c r="F54" s="45">
        <v>6.5</v>
      </c>
      <c r="G54" s="45">
        <v>6.5</v>
      </c>
      <c r="H54" s="45">
        <v>6</v>
      </c>
      <c r="I54" s="45">
        <v>6</v>
      </c>
      <c r="J54" s="45">
        <v>6</v>
      </c>
      <c r="K54" s="45">
        <v>6</v>
      </c>
      <c r="L54" s="45">
        <v>5.5</v>
      </c>
      <c r="M54" s="46">
        <f>(SUM(F54:L54)-LARGE(F54:L54,1)-LARGE(F54:L54,2)-SMALL(F54:L54,1)-SMALL(F54:L54,2))*E54</f>
        <v>30.599999999999998</v>
      </c>
      <c r="N54"/>
      <c r="O54"/>
      <c r="P54"/>
      <c r="Q54" s="48">
        <v>264.4</v>
      </c>
      <c r="R54" s="48"/>
      <c r="S54" s="48"/>
      <c r="T54"/>
      <c r="U54" s="36" t="s">
        <v>42</v>
      </c>
      <c r="V54"/>
    </row>
    <row r="55" spans="1:19" ht="15">
      <c r="A55" s="33"/>
      <c r="B55" s="34"/>
      <c r="C55" s="52"/>
      <c r="D55" s="43" t="s">
        <v>55</v>
      </c>
      <c r="E55" s="49">
        <v>1.6</v>
      </c>
      <c r="F55" s="45">
        <v>6</v>
      </c>
      <c r="G55" s="45">
        <v>6</v>
      </c>
      <c r="H55" s="45">
        <v>5</v>
      </c>
      <c r="I55" s="45">
        <v>7</v>
      </c>
      <c r="J55" s="45">
        <v>6</v>
      </c>
      <c r="K55" s="45">
        <v>6.5</v>
      </c>
      <c r="L55" s="45">
        <v>6</v>
      </c>
      <c r="M55" s="46">
        <f>(SUM(F55:L55)-LARGE(F55:L55,1)-LARGE(F55:L55,2)-SMALL(F55:L55,1)-SMALL(F55:L55,2))*E55</f>
        <v>28.8</v>
      </c>
      <c r="Q55" s="48">
        <v>264.4</v>
      </c>
      <c r="R55" s="48"/>
      <c r="S55" s="48"/>
    </row>
    <row r="56" spans="1:19" ht="15">
      <c r="A56" s="33"/>
      <c r="B56" s="34"/>
      <c r="C56" s="42"/>
      <c r="D56" s="43" t="s">
        <v>46</v>
      </c>
      <c r="E56" s="49">
        <v>1.5</v>
      </c>
      <c r="F56" s="45">
        <v>7.5</v>
      </c>
      <c r="G56" s="45">
        <v>7.5</v>
      </c>
      <c r="H56" s="45">
        <v>7</v>
      </c>
      <c r="I56" s="45">
        <v>8</v>
      </c>
      <c r="J56" s="45">
        <v>7</v>
      </c>
      <c r="K56" s="45">
        <v>7.5</v>
      </c>
      <c r="L56" s="45">
        <v>7.5</v>
      </c>
      <c r="M56" s="46">
        <f>(SUM(F56:L56)-LARGE(F56:L56,1)-LARGE(F56:L56,2)-SMALL(F56:L56,1)-SMALL(F56:L56,2))*E56</f>
        <v>33.75</v>
      </c>
      <c r="Q56" s="48">
        <v>264.4</v>
      </c>
      <c r="R56" s="48"/>
      <c r="S56" s="48"/>
    </row>
    <row r="57" spans="1:19" ht="15">
      <c r="A57" s="33"/>
      <c r="B57" s="34"/>
      <c r="C57" s="42"/>
      <c r="D57" s="43" t="s">
        <v>47</v>
      </c>
      <c r="E57" s="49">
        <v>1.6</v>
      </c>
      <c r="F57" s="45">
        <v>5.5</v>
      </c>
      <c r="G57" s="45">
        <v>4.5</v>
      </c>
      <c r="H57" s="45">
        <v>5.5</v>
      </c>
      <c r="I57" s="45">
        <v>5</v>
      </c>
      <c r="J57" s="45">
        <v>4.5</v>
      </c>
      <c r="K57" s="45">
        <v>4.5</v>
      </c>
      <c r="L57" s="45">
        <v>5</v>
      </c>
      <c r="M57" s="46">
        <f>(SUM(F57:L57)-LARGE(F57:L57,1)-LARGE(F57:L57,2)-SMALL(F57:L57,1)-SMALL(F57:L57,2))*E57</f>
        <v>23.200000000000003</v>
      </c>
      <c r="Q57" s="48">
        <v>264.4</v>
      </c>
      <c r="R57" s="48"/>
      <c r="S57" s="50"/>
    </row>
    <row r="58" spans="1:19" ht="15">
      <c r="A58" s="33"/>
      <c r="B58" s="34"/>
      <c r="C58" s="42"/>
      <c r="D58" s="43"/>
      <c r="E58" s="49"/>
      <c r="F58" s="45"/>
      <c r="G58" s="45"/>
      <c r="H58" s="45"/>
      <c r="I58" s="45"/>
      <c r="J58" s="45"/>
      <c r="K58" s="45"/>
      <c r="L58" s="45"/>
      <c r="M58" s="46"/>
      <c r="Q58" s="47">
        <v>271.8</v>
      </c>
      <c r="R58" s="48"/>
      <c r="S58" s="48"/>
    </row>
    <row r="59" spans="1:22" ht="15">
      <c r="A59" s="33">
        <v>9</v>
      </c>
      <c r="B59" s="34"/>
      <c r="C59" s="35" t="s">
        <v>85</v>
      </c>
      <c r="D59" s="36"/>
      <c r="E59" s="37"/>
      <c r="F59" s="35">
        <v>2001</v>
      </c>
      <c r="G59" s="38"/>
      <c r="H59" s="35" t="s">
        <v>23</v>
      </c>
      <c r="I59" s="36"/>
      <c r="J59" s="36"/>
      <c r="K59" s="36"/>
      <c r="L59" s="36"/>
      <c r="M59" s="39"/>
      <c r="N59" s="36"/>
      <c r="O59" s="36"/>
      <c r="P59" s="36"/>
      <c r="Q59" s="40">
        <f>SUM(M60:M64)</f>
        <v>113.75</v>
      </c>
      <c r="R59" s="41"/>
      <c r="S59" s="41"/>
      <c r="U59" s="36" t="s">
        <v>24</v>
      </c>
      <c r="V59" s="36"/>
    </row>
    <row r="60" spans="1:22" s="36" customFormat="1" ht="15">
      <c r="A60" s="33"/>
      <c r="B60" s="34"/>
      <c r="C60" s="38" t="s">
        <v>86</v>
      </c>
      <c r="D60" s="43" t="s">
        <v>48</v>
      </c>
      <c r="E60" s="49">
        <v>1.7</v>
      </c>
      <c r="F60" s="45">
        <v>5</v>
      </c>
      <c r="G60" s="45">
        <v>6</v>
      </c>
      <c r="H60" s="45">
        <v>5.5</v>
      </c>
      <c r="I60" s="45">
        <v>5</v>
      </c>
      <c r="J60" s="45">
        <v>5.5</v>
      </c>
      <c r="K60" s="45">
        <v>5.5</v>
      </c>
      <c r="L60" s="45">
        <v>5.5</v>
      </c>
      <c r="M60" s="46">
        <f>(SUM(F60:L60)-LARGE(F60:L60,1)-LARGE(F60:L60,2)-SMALL(F60:L60,1)-SMALL(F60:L60,2))*E60</f>
        <v>28.05</v>
      </c>
      <c r="N60"/>
      <c r="O60"/>
      <c r="P60"/>
      <c r="Q60" s="48">
        <v>264.4</v>
      </c>
      <c r="R60" s="48"/>
      <c r="S60" s="48"/>
      <c r="T60"/>
      <c r="U60" s="36" t="s">
        <v>87</v>
      </c>
      <c r="V60"/>
    </row>
    <row r="61" spans="1:22" s="36" customFormat="1" ht="15">
      <c r="A61" s="33"/>
      <c r="B61" s="34"/>
      <c r="C61" s="42"/>
      <c r="D61" s="43" t="s">
        <v>45</v>
      </c>
      <c r="E61" s="49">
        <v>1.7</v>
      </c>
      <c r="F61" s="45">
        <v>5.5</v>
      </c>
      <c r="G61" s="45">
        <v>5</v>
      </c>
      <c r="H61" s="45">
        <v>5</v>
      </c>
      <c r="I61" s="45">
        <v>5.5</v>
      </c>
      <c r="J61" s="45">
        <v>5.5</v>
      </c>
      <c r="K61" s="45">
        <v>4.5</v>
      </c>
      <c r="L61" s="45">
        <v>5.5</v>
      </c>
      <c r="M61" s="46">
        <f>(SUM(F61:L61)-LARGE(F61:L61,1)-LARGE(F61:L61,2)-SMALL(F61:L61,1)-SMALL(F61:L61,2))*E61</f>
        <v>27.2</v>
      </c>
      <c r="N61"/>
      <c r="O61"/>
      <c r="P61"/>
      <c r="Q61" s="48">
        <v>264.4</v>
      </c>
      <c r="R61" s="48"/>
      <c r="S61" s="48"/>
      <c r="T61"/>
      <c r="U61"/>
      <c r="V61"/>
    </row>
    <row r="62" spans="1:22" s="36" customFormat="1" ht="15">
      <c r="A62" s="33"/>
      <c r="B62" s="34"/>
      <c r="C62" s="42"/>
      <c r="D62" s="43" t="s">
        <v>44</v>
      </c>
      <c r="E62" s="49">
        <v>2.2</v>
      </c>
      <c r="F62" s="45">
        <v>4.5</v>
      </c>
      <c r="G62" s="45">
        <v>5</v>
      </c>
      <c r="H62" s="45">
        <v>5</v>
      </c>
      <c r="I62" s="45">
        <v>5</v>
      </c>
      <c r="J62" s="45">
        <v>5</v>
      </c>
      <c r="K62" s="45">
        <v>5.5</v>
      </c>
      <c r="L62" s="45">
        <v>5</v>
      </c>
      <c r="M62" s="46">
        <f>(SUM(F62:L62)-LARGE(F62:L62,1)-LARGE(F62:L62,2)-SMALL(F62:L62,1)-SMALL(F62:L62,2))*E62</f>
        <v>33</v>
      </c>
      <c r="N62"/>
      <c r="O62"/>
      <c r="P62"/>
      <c r="Q62" s="48">
        <v>264.4</v>
      </c>
      <c r="R62" s="48"/>
      <c r="S62" s="48"/>
      <c r="T62"/>
      <c r="U62"/>
      <c r="V62"/>
    </row>
    <row r="63" spans="1:19" ht="15">
      <c r="A63" s="33"/>
      <c r="B63" s="34"/>
      <c r="C63" s="42"/>
      <c r="D63" s="43" t="s">
        <v>65</v>
      </c>
      <c r="E63" s="49">
        <v>1.7</v>
      </c>
      <c r="F63" s="45">
        <v>5</v>
      </c>
      <c r="G63" s="45">
        <v>5</v>
      </c>
      <c r="H63" s="45">
        <v>4.5</v>
      </c>
      <c r="I63" s="45">
        <v>5</v>
      </c>
      <c r="J63" s="45">
        <v>4.5</v>
      </c>
      <c r="K63" s="45">
        <v>5.5</v>
      </c>
      <c r="L63" s="45">
        <v>6</v>
      </c>
      <c r="M63" s="46">
        <f>(SUM(F63:L63)-LARGE(F63:L63,1)-LARGE(F63:L63,2)-SMALL(F63:L63,1)-SMALL(F63:L63,2))*E63</f>
        <v>25.5</v>
      </c>
      <c r="Q63" s="48">
        <v>264.4</v>
      </c>
      <c r="R63" s="48"/>
      <c r="S63" s="50"/>
    </row>
    <row r="64" spans="1:24" s="36" customFormat="1" ht="15">
      <c r="A64" s="33"/>
      <c r="B64" s="34"/>
      <c r="C64" s="42"/>
      <c r="D64" s="43"/>
      <c r="E64" s="44"/>
      <c r="F64" s="45"/>
      <c r="G64" s="45"/>
      <c r="H64" s="45"/>
      <c r="I64" s="45"/>
      <c r="J64" s="45"/>
      <c r="K64" s="45"/>
      <c r="L64" s="45"/>
      <c r="M64" s="46"/>
      <c r="N64"/>
      <c r="O64"/>
      <c r="P64"/>
      <c r="Q64" s="48">
        <v>285.45</v>
      </c>
      <c r="R64" s="48"/>
      <c r="S64" s="48"/>
      <c r="T64"/>
      <c r="U64"/>
      <c r="V64"/>
      <c r="W64"/>
      <c r="X64"/>
    </row>
    <row r="65" spans="1:24" s="36" customFormat="1" ht="15">
      <c r="A65" s="33">
        <v>10</v>
      </c>
      <c r="B65" s="34"/>
      <c r="C65" s="35" t="s">
        <v>90</v>
      </c>
      <c r="E65" s="37"/>
      <c r="F65" s="35">
        <v>2002</v>
      </c>
      <c r="G65" s="38"/>
      <c r="H65" s="35" t="s">
        <v>33</v>
      </c>
      <c r="Q65" s="40">
        <f>SUM(M66:M70)</f>
        <v>111.6</v>
      </c>
      <c r="R65" s="41"/>
      <c r="S65" s="41"/>
      <c r="T65"/>
      <c r="U65" s="36" t="s">
        <v>50</v>
      </c>
      <c r="X65"/>
    </row>
    <row r="66" spans="1:21" ht="15">
      <c r="A66" s="33"/>
      <c r="B66" s="34"/>
      <c r="C66" s="42" t="s">
        <v>155</v>
      </c>
      <c r="D66" s="43" t="s">
        <v>30</v>
      </c>
      <c r="E66" s="49">
        <v>2.4</v>
      </c>
      <c r="F66" s="45">
        <v>4</v>
      </c>
      <c r="G66" s="45">
        <v>4</v>
      </c>
      <c r="H66" s="45">
        <v>4</v>
      </c>
      <c r="I66" s="45">
        <v>4.5</v>
      </c>
      <c r="J66" s="45">
        <v>4</v>
      </c>
      <c r="K66" s="45">
        <v>3.5</v>
      </c>
      <c r="L66" s="45">
        <v>3.5</v>
      </c>
      <c r="M66" s="46">
        <f>(SUM(F66:L66)-LARGE(F66:L66,1)-LARGE(F66:L66,2)-SMALL(F66:L66,1)-SMALL(F66:L66,2))*E66</f>
        <v>28.799999999999997</v>
      </c>
      <c r="Q66" s="48">
        <v>255.45</v>
      </c>
      <c r="R66" s="48"/>
      <c r="S66" s="48"/>
      <c r="U66" s="36" t="s">
        <v>51</v>
      </c>
    </row>
    <row r="67" spans="1:22" ht="15">
      <c r="A67" s="33"/>
      <c r="B67" s="34"/>
      <c r="C67" s="42"/>
      <c r="D67" s="43" t="s">
        <v>48</v>
      </c>
      <c r="E67" s="44">
        <v>1.7</v>
      </c>
      <c r="F67" s="45">
        <v>6</v>
      </c>
      <c r="G67" s="45">
        <v>6</v>
      </c>
      <c r="H67" s="45">
        <v>6</v>
      </c>
      <c r="I67" s="45">
        <v>6</v>
      </c>
      <c r="J67" s="45">
        <v>6</v>
      </c>
      <c r="K67" s="45">
        <v>7</v>
      </c>
      <c r="L67" s="45">
        <v>7</v>
      </c>
      <c r="M67" s="46">
        <f>(SUM(F67:L67)-LARGE(F67:L67,1)-LARGE(F67:L67,2)-SMALL(F67:L67,1)-SMALL(F67:L67,2))*E67</f>
        <v>30.599999999999998</v>
      </c>
      <c r="Q67" s="48">
        <v>255.45</v>
      </c>
      <c r="R67" s="48"/>
      <c r="S67" s="48"/>
      <c r="U67" s="36"/>
      <c r="V67" s="36"/>
    </row>
    <row r="68" spans="1:24" ht="15">
      <c r="A68" s="33"/>
      <c r="B68" s="34"/>
      <c r="C68" s="42"/>
      <c r="D68" s="43" t="s">
        <v>31</v>
      </c>
      <c r="E68" s="49">
        <v>2.1</v>
      </c>
      <c r="F68" s="45">
        <v>4</v>
      </c>
      <c r="G68" s="45">
        <v>4</v>
      </c>
      <c r="H68" s="45">
        <v>3</v>
      </c>
      <c r="I68" s="45">
        <v>4.5</v>
      </c>
      <c r="J68" s="45">
        <v>4</v>
      </c>
      <c r="K68" s="45">
        <v>3.5</v>
      </c>
      <c r="L68" s="45">
        <v>3.5</v>
      </c>
      <c r="M68" s="46">
        <f>(SUM(F68:L68)-LARGE(F68:L68,1)-LARGE(F68:L68,2)-SMALL(F68:L68,1)-SMALL(F68:L68,2))*E68</f>
        <v>24.150000000000002</v>
      </c>
      <c r="Q68" s="48">
        <v>255.45</v>
      </c>
      <c r="R68" s="48"/>
      <c r="S68" s="48"/>
      <c r="U68" s="36"/>
      <c r="V68" s="36"/>
      <c r="X68" s="36"/>
    </row>
    <row r="69" spans="1:24" ht="15">
      <c r="A69" s="33"/>
      <c r="B69" s="34"/>
      <c r="C69" s="42"/>
      <c r="D69" s="43" t="s">
        <v>65</v>
      </c>
      <c r="E69" s="49">
        <v>1.7</v>
      </c>
      <c r="F69" s="45">
        <v>6</v>
      </c>
      <c r="G69" s="45">
        <v>6</v>
      </c>
      <c r="H69" s="45">
        <v>5.5</v>
      </c>
      <c r="I69" s="45">
        <v>5.5</v>
      </c>
      <c r="J69" s="45">
        <v>5.5</v>
      </c>
      <c r="K69" s="45">
        <v>5.5</v>
      </c>
      <c r="L69" s="45">
        <v>5</v>
      </c>
      <c r="M69" s="46">
        <f>(SUM(F69:L69)-LARGE(F69:L69,1)-LARGE(F69:L69,2)-SMALL(F69:L69,1)-SMALL(F69:L69,2))*E69</f>
        <v>28.05</v>
      </c>
      <c r="Q69" s="48">
        <v>255.45</v>
      </c>
      <c r="R69" s="48"/>
      <c r="S69" s="48"/>
      <c r="U69" s="36"/>
      <c r="V69" s="36"/>
      <c r="X69" s="36"/>
    </row>
    <row r="70" spans="1:24" ht="15">
      <c r="A70" s="33"/>
      <c r="B70" s="34"/>
      <c r="C70" s="42"/>
      <c r="D70" s="43"/>
      <c r="E70" s="44"/>
      <c r="F70" s="45"/>
      <c r="G70" s="45"/>
      <c r="H70" s="45"/>
      <c r="I70" s="45"/>
      <c r="J70" s="45"/>
      <c r="K70" s="45"/>
      <c r="L70" s="45"/>
      <c r="M70" s="46"/>
      <c r="Q70" s="48">
        <v>264.4</v>
      </c>
      <c r="R70" s="48"/>
      <c r="S70" s="48"/>
      <c r="X70" s="36"/>
    </row>
    <row r="71" spans="1:24" s="36" customFormat="1" ht="15">
      <c r="A71" s="33">
        <v>11</v>
      </c>
      <c r="B71" s="34"/>
      <c r="C71" s="35" t="s">
        <v>110</v>
      </c>
      <c r="E71" s="37"/>
      <c r="F71" s="35">
        <v>2001</v>
      </c>
      <c r="G71" s="38"/>
      <c r="H71" s="35" t="s">
        <v>23</v>
      </c>
      <c r="Q71" s="40">
        <f>SUM(M72:M76)</f>
        <v>110.45</v>
      </c>
      <c r="R71" s="41"/>
      <c r="S71" s="41"/>
      <c r="T71"/>
      <c r="U71" s="36" t="s">
        <v>24</v>
      </c>
      <c r="X71"/>
    </row>
    <row r="72" spans="1:24" s="36" customFormat="1" ht="17.25" customHeight="1">
      <c r="A72" s="33"/>
      <c r="B72" s="34"/>
      <c r="C72" s="42" t="s">
        <v>111</v>
      </c>
      <c r="D72" s="43" t="s">
        <v>66</v>
      </c>
      <c r="E72" s="44">
        <v>1.3</v>
      </c>
      <c r="F72" s="45">
        <v>6.5</v>
      </c>
      <c r="G72" s="45">
        <v>6.5</v>
      </c>
      <c r="H72" s="45">
        <v>6.5</v>
      </c>
      <c r="I72" s="45">
        <v>6</v>
      </c>
      <c r="J72" s="45">
        <v>6.5</v>
      </c>
      <c r="K72" s="45">
        <v>6.5</v>
      </c>
      <c r="L72" s="45">
        <v>6</v>
      </c>
      <c r="M72" s="46">
        <f>(SUM(F72:L72)-LARGE(F72:L72,1)-LARGE(F72:L72,2)-SMALL(F72:L72,1)-SMALL(F72:L72,2))*E72</f>
        <v>25.35</v>
      </c>
      <c r="N72"/>
      <c r="O72"/>
      <c r="P72"/>
      <c r="Q72" s="48">
        <v>285.45</v>
      </c>
      <c r="R72" s="48"/>
      <c r="S72" s="48"/>
      <c r="T72"/>
      <c r="U72" s="36" t="s">
        <v>25</v>
      </c>
      <c r="V72"/>
      <c r="X72"/>
    </row>
    <row r="73" spans="1:24" s="36" customFormat="1" ht="15">
      <c r="A73" s="33"/>
      <c r="B73" s="34"/>
      <c r="C73" s="42"/>
      <c r="D73" s="43" t="s">
        <v>46</v>
      </c>
      <c r="E73" s="44">
        <v>1.5</v>
      </c>
      <c r="F73" s="45">
        <v>6</v>
      </c>
      <c r="G73" s="45">
        <v>6</v>
      </c>
      <c r="H73" s="45">
        <v>5.5</v>
      </c>
      <c r="I73" s="45">
        <v>6</v>
      </c>
      <c r="J73" s="45">
        <v>6</v>
      </c>
      <c r="K73" s="45">
        <v>6</v>
      </c>
      <c r="L73" s="45">
        <v>6</v>
      </c>
      <c r="M73" s="46">
        <f>(SUM(F73:L73)-LARGE(F73:L73,1)-LARGE(F73:L73,2)-SMALL(F73:L73,1)-SMALL(F73:L73,2))*E73</f>
        <v>27</v>
      </c>
      <c r="N73"/>
      <c r="O73"/>
      <c r="P73"/>
      <c r="Q73" s="48">
        <v>285.45</v>
      </c>
      <c r="R73" s="48"/>
      <c r="S73" s="48"/>
      <c r="T73"/>
      <c r="U73"/>
      <c r="V73"/>
      <c r="X73"/>
    </row>
    <row r="74" spans="1:19" ht="15">
      <c r="A74" s="33"/>
      <c r="B74" s="34"/>
      <c r="C74" s="42"/>
      <c r="D74" s="43" t="s">
        <v>47</v>
      </c>
      <c r="E74" s="49">
        <v>1.6</v>
      </c>
      <c r="F74" s="45">
        <v>6</v>
      </c>
      <c r="G74" s="45">
        <v>6</v>
      </c>
      <c r="H74" s="45">
        <v>6.5</v>
      </c>
      <c r="I74" s="45">
        <v>6</v>
      </c>
      <c r="J74" s="45">
        <v>6</v>
      </c>
      <c r="K74" s="45">
        <v>6.5</v>
      </c>
      <c r="L74" s="45">
        <v>7</v>
      </c>
      <c r="M74" s="46">
        <f>(SUM(F74:L74)-LARGE(F74:L74,1)-LARGE(F74:L74,2)-SMALL(F74:L74,1)-SMALL(F74:L74,2))*E74</f>
        <v>29.6</v>
      </c>
      <c r="Q74" s="48">
        <v>285.45</v>
      </c>
      <c r="R74" s="48"/>
      <c r="S74" s="48"/>
    </row>
    <row r="75" spans="1:19" ht="15">
      <c r="A75" s="33"/>
      <c r="B75" s="34"/>
      <c r="C75" s="42"/>
      <c r="D75" s="43" t="s">
        <v>55</v>
      </c>
      <c r="E75" s="49">
        <v>1.5</v>
      </c>
      <c r="F75" s="45">
        <v>6.5</v>
      </c>
      <c r="G75" s="45">
        <v>6.5</v>
      </c>
      <c r="H75" s="45">
        <v>6</v>
      </c>
      <c r="I75" s="45">
        <v>6</v>
      </c>
      <c r="J75" s="45">
        <v>6</v>
      </c>
      <c r="K75" s="45">
        <v>6.5</v>
      </c>
      <c r="L75" s="45">
        <v>7</v>
      </c>
      <c r="M75" s="46">
        <f>(SUM(F75:L75)-LARGE(F75:L75,1)-LARGE(F75:L75,2)-SMALL(F75:L75,1)-SMALL(F75:L75,2))*E75</f>
        <v>28.5</v>
      </c>
      <c r="Q75" s="48">
        <v>285.45</v>
      </c>
      <c r="R75" s="48"/>
      <c r="S75" s="48"/>
    </row>
    <row r="76" spans="1:24" ht="15">
      <c r="A76" s="33"/>
      <c r="B76" s="34"/>
      <c r="C76" s="42"/>
      <c r="D76" s="43"/>
      <c r="E76" s="49"/>
      <c r="F76" s="45"/>
      <c r="G76" s="45"/>
      <c r="H76" s="45"/>
      <c r="I76" s="45"/>
      <c r="J76" s="45"/>
      <c r="K76" s="45"/>
      <c r="L76" s="45"/>
      <c r="M76" s="46"/>
      <c r="Q76" s="48">
        <v>255.45</v>
      </c>
      <c r="R76" s="48"/>
      <c r="S76" s="48"/>
      <c r="U76" s="36"/>
      <c r="V76" s="36"/>
      <c r="X76" s="36"/>
    </row>
    <row r="77" spans="1:24" ht="15">
      <c r="A77" s="33">
        <v>12</v>
      </c>
      <c r="B77" s="34"/>
      <c r="C77" s="51" t="s">
        <v>94</v>
      </c>
      <c r="D77" s="36"/>
      <c r="E77" s="37"/>
      <c r="F77" s="35">
        <v>2003</v>
      </c>
      <c r="G77" s="38"/>
      <c r="H77" s="35" t="s">
        <v>95</v>
      </c>
      <c r="I77" s="36"/>
      <c r="J77" s="36"/>
      <c r="K77" s="36"/>
      <c r="L77" s="36"/>
      <c r="M77" s="36"/>
      <c r="N77" s="36"/>
      <c r="O77" s="36"/>
      <c r="P77" s="36"/>
      <c r="Q77" s="40">
        <f>SUM(M78:M82)</f>
        <v>108.35</v>
      </c>
      <c r="R77" s="41"/>
      <c r="S77" s="41"/>
      <c r="U77" s="36" t="s">
        <v>96</v>
      </c>
      <c r="V77" s="36"/>
      <c r="X77" s="36"/>
    </row>
    <row r="78" spans="1:24" ht="15">
      <c r="A78" s="33"/>
      <c r="B78" s="34"/>
      <c r="C78" s="42" t="s">
        <v>97</v>
      </c>
      <c r="D78" s="43" t="s">
        <v>48</v>
      </c>
      <c r="E78" s="44">
        <v>1.6</v>
      </c>
      <c r="F78" s="45">
        <v>5.5</v>
      </c>
      <c r="G78" s="45">
        <v>5.5</v>
      </c>
      <c r="H78" s="45">
        <v>5.5</v>
      </c>
      <c r="I78" s="45">
        <v>6</v>
      </c>
      <c r="J78" s="45">
        <v>6</v>
      </c>
      <c r="K78" s="45">
        <v>6</v>
      </c>
      <c r="L78" s="45">
        <v>5.5</v>
      </c>
      <c r="M78" s="46">
        <f>(SUM(F78:L78)-LARGE(F78:L78,1)-LARGE(F78:L78,2)-SMALL(F78:L78,1)-SMALL(F78:L78,2))*E78</f>
        <v>27.200000000000003</v>
      </c>
      <c r="Q78" s="48">
        <v>285.45</v>
      </c>
      <c r="R78" s="48"/>
      <c r="S78" s="48"/>
      <c r="X78" s="36"/>
    </row>
    <row r="79" spans="1:24" s="36" customFormat="1" ht="15">
      <c r="A79" s="33"/>
      <c r="B79" s="34"/>
      <c r="C79" s="42"/>
      <c r="D79" s="43" t="s">
        <v>55</v>
      </c>
      <c r="E79" s="44">
        <v>1.4</v>
      </c>
      <c r="F79" s="45">
        <v>5</v>
      </c>
      <c r="G79" s="45">
        <v>5</v>
      </c>
      <c r="H79" s="45">
        <v>5</v>
      </c>
      <c r="I79" s="45">
        <v>5.5</v>
      </c>
      <c r="J79" s="45">
        <v>5.5</v>
      </c>
      <c r="K79" s="45">
        <v>5.5</v>
      </c>
      <c r="L79" s="45">
        <v>5.5</v>
      </c>
      <c r="M79" s="46">
        <f>(SUM(F79:L79)-LARGE(F79:L79,1)-LARGE(F79:L79,2)-SMALL(F79:L79,1)-SMALL(F79:L79,2))*E79</f>
        <v>22.4</v>
      </c>
      <c r="N79"/>
      <c r="O79"/>
      <c r="P79"/>
      <c r="Q79" s="48">
        <v>285.45</v>
      </c>
      <c r="R79" s="48"/>
      <c r="S79" s="48"/>
      <c r="T79"/>
      <c r="U79"/>
      <c r="V79"/>
      <c r="X79"/>
    </row>
    <row r="80" spans="1:24" s="36" customFormat="1" ht="15">
      <c r="A80" s="33"/>
      <c r="B80" s="34"/>
      <c r="C80" s="42"/>
      <c r="D80" s="43" t="s">
        <v>46</v>
      </c>
      <c r="E80" s="49">
        <v>1.7</v>
      </c>
      <c r="F80" s="45">
        <v>5</v>
      </c>
      <c r="G80" s="45">
        <v>4.5</v>
      </c>
      <c r="H80" s="45">
        <v>4.5</v>
      </c>
      <c r="I80" s="45">
        <v>6</v>
      </c>
      <c r="J80" s="45">
        <v>5</v>
      </c>
      <c r="K80" s="45">
        <v>6</v>
      </c>
      <c r="L80" s="45">
        <v>5.5</v>
      </c>
      <c r="M80" s="46">
        <f>(SUM(F80:L80)-LARGE(F80:L80,1)-LARGE(F80:L80,2)-SMALL(F80:L80,1)-SMALL(F80:L80,2))*E80</f>
        <v>26.349999999999998</v>
      </c>
      <c r="N80"/>
      <c r="O80"/>
      <c r="P80"/>
      <c r="Q80" s="48">
        <v>285.45</v>
      </c>
      <c r="R80" s="48"/>
      <c r="S80" s="48"/>
      <c r="T80"/>
      <c r="U80"/>
      <c r="V80"/>
      <c r="X80"/>
    </row>
    <row r="81" spans="1:24" s="36" customFormat="1" ht="15">
      <c r="A81" s="33"/>
      <c r="B81" s="34"/>
      <c r="C81" s="42"/>
      <c r="D81" s="43" t="s">
        <v>47</v>
      </c>
      <c r="E81" s="49">
        <v>1.8</v>
      </c>
      <c r="F81" s="45">
        <v>6</v>
      </c>
      <c r="G81" s="45">
        <v>5.5</v>
      </c>
      <c r="H81" s="45">
        <v>5.5</v>
      </c>
      <c r="I81" s="45">
        <v>6</v>
      </c>
      <c r="J81" s="45">
        <v>6</v>
      </c>
      <c r="K81" s="45">
        <v>6</v>
      </c>
      <c r="L81" s="45">
        <v>6</v>
      </c>
      <c r="M81" s="46">
        <f>(SUM(F81:L81)-LARGE(F81:L81,1)-LARGE(F81:L81,2)-SMALL(F81:L81,1)-SMALL(F81:L81,2))*E81</f>
        <v>32.4</v>
      </c>
      <c r="N81"/>
      <c r="O81"/>
      <c r="P81"/>
      <c r="Q81" s="48">
        <v>285.45</v>
      </c>
      <c r="R81" s="48"/>
      <c r="S81" s="48"/>
      <c r="T81"/>
      <c r="U81"/>
      <c r="V81"/>
      <c r="X81"/>
    </row>
    <row r="82" spans="1:19" ht="15">
      <c r="A82" s="33"/>
      <c r="B82" s="34"/>
      <c r="C82" s="42"/>
      <c r="D82" s="43"/>
      <c r="E82" s="49"/>
      <c r="F82" s="45"/>
      <c r="G82" s="45"/>
      <c r="H82" s="45"/>
      <c r="I82" s="45"/>
      <c r="J82" s="45"/>
      <c r="K82" s="45"/>
      <c r="L82" s="45"/>
      <c r="M82" s="46"/>
      <c r="Q82" s="47">
        <v>271.8</v>
      </c>
      <c r="R82" s="48"/>
      <c r="S82" s="48"/>
    </row>
    <row r="83" spans="1:22" ht="15">
      <c r="A83" s="33">
        <v>13</v>
      </c>
      <c r="B83" s="34"/>
      <c r="C83" s="35" t="s">
        <v>77</v>
      </c>
      <c r="D83" s="36"/>
      <c r="E83" s="37"/>
      <c r="F83" s="35">
        <v>2002</v>
      </c>
      <c r="G83" s="38"/>
      <c r="H83" s="35" t="s">
        <v>26</v>
      </c>
      <c r="I83" s="36"/>
      <c r="J83" s="36"/>
      <c r="K83" s="36"/>
      <c r="L83" s="36"/>
      <c r="M83" s="36"/>
      <c r="N83" s="36"/>
      <c r="O83" s="36"/>
      <c r="P83" s="36"/>
      <c r="Q83" s="40">
        <f>SUM(M84:M88)</f>
        <v>107.69999999999999</v>
      </c>
      <c r="R83" s="41"/>
      <c r="S83" s="41"/>
      <c r="U83" s="36" t="s">
        <v>27</v>
      </c>
      <c r="V83" s="36"/>
    </row>
    <row r="84" spans="1:24" ht="15">
      <c r="A84" s="33"/>
      <c r="B84" s="34"/>
      <c r="C84" s="42" t="s">
        <v>78</v>
      </c>
      <c r="D84" s="43" t="s">
        <v>28</v>
      </c>
      <c r="E84" s="49">
        <v>2.4</v>
      </c>
      <c r="F84" s="45">
        <v>4</v>
      </c>
      <c r="G84" s="45">
        <v>5</v>
      </c>
      <c r="H84" s="45">
        <v>4.5</v>
      </c>
      <c r="I84" s="45">
        <v>5</v>
      </c>
      <c r="J84" s="45">
        <v>4.5</v>
      </c>
      <c r="K84" s="45">
        <v>5</v>
      </c>
      <c r="L84" s="45">
        <v>5.5</v>
      </c>
      <c r="M84" s="46">
        <f>(SUM(F84:L84)-LARGE(F84:L84,1)-LARGE(F84:L84,2)-SMALL(F84:L84,1)-SMALL(F84:L84,2))*E84</f>
        <v>34.8</v>
      </c>
      <c r="Q84" s="48">
        <v>255.45</v>
      </c>
      <c r="R84" s="48"/>
      <c r="S84" s="48"/>
      <c r="U84" s="36" t="s">
        <v>29</v>
      </c>
      <c r="X84" s="36"/>
    </row>
    <row r="85" spans="1:24" ht="15">
      <c r="A85" s="33"/>
      <c r="B85" s="34"/>
      <c r="C85" s="42"/>
      <c r="D85" s="43" t="s">
        <v>30</v>
      </c>
      <c r="E85" s="44">
        <v>2.1</v>
      </c>
      <c r="F85" s="45">
        <v>5.5</v>
      </c>
      <c r="G85" s="45">
        <v>5.5</v>
      </c>
      <c r="H85" s="45">
        <v>6</v>
      </c>
      <c r="I85" s="45">
        <v>6</v>
      </c>
      <c r="J85" s="45">
        <v>6.5</v>
      </c>
      <c r="K85" s="45">
        <v>6</v>
      </c>
      <c r="L85" s="45">
        <v>6.5</v>
      </c>
      <c r="M85" s="46">
        <f>(SUM(F85:L85)-LARGE(F85:L85,1)-LARGE(F85:L85,2)-SMALL(F85:L85,1)-SMALL(F85:L85,2))*E85</f>
        <v>37.800000000000004</v>
      </c>
      <c r="Q85" s="48">
        <v>255.45</v>
      </c>
      <c r="R85" s="48"/>
      <c r="S85" s="48"/>
      <c r="U85" s="36"/>
      <c r="V85" s="36"/>
      <c r="X85" s="36"/>
    </row>
    <row r="86" spans="1:24" ht="15">
      <c r="A86" s="33"/>
      <c r="B86" s="34"/>
      <c r="C86" s="42"/>
      <c r="D86" s="43" t="s">
        <v>31</v>
      </c>
      <c r="E86" s="49">
        <v>1.9</v>
      </c>
      <c r="F86" s="45">
        <v>3</v>
      </c>
      <c r="G86" s="45">
        <v>3</v>
      </c>
      <c r="H86" s="45">
        <v>3</v>
      </c>
      <c r="I86" s="45">
        <v>3</v>
      </c>
      <c r="J86" s="45">
        <v>3</v>
      </c>
      <c r="K86" s="45">
        <v>3.5</v>
      </c>
      <c r="L86" s="45">
        <v>3</v>
      </c>
      <c r="M86" s="46">
        <f>(SUM(F86:L86)-LARGE(F86:L86,1)-LARGE(F86:L86,2)-SMALL(F86:L86,1)-SMALL(F86:L86,2))*E86</f>
        <v>17.099999999999998</v>
      </c>
      <c r="Q86" s="48">
        <v>255.45</v>
      </c>
      <c r="R86" s="48"/>
      <c r="S86" s="48"/>
      <c r="U86" s="36"/>
      <c r="V86" s="36"/>
      <c r="X86" s="36"/>
    </row>
    <row r="87" spans="1:24" s="36" customFormat="1" ht="15">
      <c r="A87" s="33"/>
      <c r="B87" s="34"/>
      <c r="C87" s="42"/>
      <c r="D87" s="43" t="s">
        <v>32</v>
      </c>
      <c r="E87" s="49">
        <v>2</v>
      </c>
      <c r="F87" s="45">
        <v>3</v>
      </c>
      <c r="G87" s="45">
        <v>3.5</v>
      </c>
      <c r="H87" s="45">
        <v>3.5</v>
      </c>
      <c r="I87" s="45">
        <v>3</v>
      </c>
      <c r="J87" s="45">
        <v>3</v>
      </c>
      <c r="K87" s="45">
        <v>3</v>
      </c>
      <c r="L87" s="45">
        <v>2</v>
      </c>
      <c r="M87" s="46">
        <f>(SUM(F87:L87)-LARGE(F87:L87,1)-LARGE(F87:L87,2)-SMALL(F87:L87,1)-SMALL(F87:L87,2))*E87</f>
        <v>18</v>
      </c>
      <c r="N87"/>
      <c r="O87"/>
      <c r="P87"/>
      <c r="Q87" s="48">
        <v>255.45</v>
      </c>
      <c r="R87" s="48"/>
      <c r="S87" s="48"/>
      <c r="T87"/>
      <c r="X87"/>
    </row>
    <row r="88" spans="1:24" s="36" customFormat="1" ht="15">
      <c r="A88" s="33"/>
      <c r="B88" s="34"/>
      <c r="C88" s="42"/>
      <c r="D88" s="43"/>
      <c r="E88" s="44"/>
      <c r="F88" s="45"/>
      <c r="G88" s="45"/>
      <c r="H88" s="45"/>
      <c r="I88" s="45"/>
      <c r="J88" s="45"/>
      <c r="K88" s="45"/>
      <c r="L88" s="45"/>
      <c r="M88" s="46"/>
      <c r="N88"/>
      <c r="O88"/>
      <c r="P88"/>
      <c r="Q88" s="48">
        <v>285.45</v>
      </c>
      <c r="R88" s="48"/>
      <c r="S88" s="48"/>
      <c r="T88"/>
      <c r="U88"/>
      <c r="V88"/>
      <c r="X88"/>
    </row>
    <row r="89" spans="1:24" s="36" customFormat="1" ht="15">
      <c r="A89" s="33">
        <v>14</v>
      </c>
      <c r="B89" s="34"/>
      <c r="C89" s="35" t="s">
        <v>112</v>
      </c>
      <c r="E89" s="37"/>
      <c r="F89" s="35">
        <v>2002</v>
      </c>
      <c r="G89" s="38"/>
      <c r="H89" s="35" t="s">
        <v>64</v>
      </c>
      <c r="Q89" s="40">
        <f>SUM(M90:M94)</f>
        <v>103.15</v>
      </c>
      <c r="R89" s="41"/>
      <c r="S89" s="41"/>
      <c r="T89"/>
      <c r="U89" s="36" t="s">
        <v>41</v>
      </c>
      <c r="X89"/>
    </row>
    <row r="90" spans="1:21" ht="15">
      <c r="A90" s="33"/>
      <c r="B90" s="34"/>
      <c r="C90" s="42" t="s">
        <v>113</v>
      </c>
      <c r="D90" s="43" t="s">
        <v>61</v>
      </c>
      <c r="E90" s="44">
        <v>1.7</v>
      </c>
      <c r="F90" s="45">
        <v>6</v>
      </c>
      <c r="G90" s="45">
        <v>5.5</v>
      </c>
      <c r="H90" s="45">
        <v>5.5</v>
      </c>
      <c r="I90" s="45">
        <v>6</v>
      </c>
      <c r="J90" s="45">
        <v>6</v>
      </c>
      <c r="K90" s="45">
        <v>6.5</v>
      </c>
      <c r="L90" s="45">
        <v>5.5</v>
      </c>
      <c r="M90" s="46">
        <f>(SUM(F90:L90)-LARGE(F90:L90,1)-LARGE(F90:L90,2)-SMALL(F90:L90,1)-SMALL(F90:L90,2))*E90</f>
        <v>29.75</v>
      </c>
      <c r="Q90" s="48">
        <v>285.45</v>
      </c>
      <c r="R90" s="48"/>
      <c r="S90" s="48"/>
      <c r="U90" s="36" t="s">
        <v>42</v>
      </c>
    </row>
    <row r="91" spans="1:19" ht="15">
      <c r="A91" s="33"/>
      <c r="B91" s="34"/>
      <c r="C91" s="42"/>
      <c r="D91" s="43" t="s">
        <v>55</v>
      </c>
      <c r="E91" s="44">
        <v>1.6</v>
      </c>
      <c r="F91" s="45">
        <v>5.5</v>
      </c>
      <c r="G91" s="45">
        <v>5.5</v>
      </c>
      <c r="H91" s="45">
        <v>6</v>
      </c>
      <c r="I91" s="45">
        <v>5.5</v>
      </c>
      <c r="J91" s="45">
        <v>5</v>
      </c>
      <c r="K91" s="45">
        <v>7</v>
      </c>
      <c r="L91" s="45">
        <v>6.5</v>
      </c>
      <c r="M91" s="46">
        <f>(SUM(F91:L91)-LARGE(F91:L91,1)-LARGE(F91:L91,2)-SMALL(F91:L91,1)-SMALL(F91:L91,2))*E91</f>
        <v>27.200000000000003</v>
      </c>
      <c r="Q91" s="48">
        <v>285.45</v>
      </c>
      <c r="R91" s="48"/>
      <c r="S91" s="48"/>
    </row>
    <row r="92" spans="1:24" ht="15">
      <c r="A92" s="33"/>
      <c r="B92" s="34"/>
      <c r="C92" s="42"/>
      <c r="D92" s="43" t="s">
        <v>46</v>
      </c>
      <c r="E92" s="49">
        <v>1.5</v>
      </c>
      <c r="F92" s="45">
        <v>6.5</v>
      </c>
      <c r="G92" s="45">
        <v>6</v>
      </c>
      <c r="H92" s="45">
        <v>6</v>
      </c>
      <c r="I92" s="45">
        <v>6</v>
      </c>
      <c r="J92" s="45">
        <v>6.5</v>
      </c>
      <c r="K92" s="45">
        <v>5.5</v>
      </c>
      <c r="L92" s="45">
        <v>6</v>
      </c>
      <c r="M92" s="46">
        <f>(SUM(F92:L92)-LARGE(F92:L92,1)-LARGE(F92:L92,2)-SMALL(F92:L92,1)-SMALL(F92:L92,2))*E92</f>
        <v>27</v>
      </c>
      <c r="Q92" s="48">
        <v>285.45</v>
      </c>
      <c r="R92" s="48"/>
      <c r="S92" s="48"/>
      <c r="X92" s="36"/>
    </row>
    <row r="93" spans="1:24" ht="15">
      <c r="A93" s="33"/>
      <c r="B93" s="34"/>
      <c r="C93" s="42"/>
      <c r="D93" s="43" t="s">
        <v>47</v>
      </c>
      <c r="E93" s="49">
        <v>1.6</v>
      </c>
      <c r="F93" s="45">
        <v>4</v>
      </c>
      <c r="G93" s="45">
        <v>4.5</v>
      </c>
      <c r="H93" s="45">
        <v>4</v>
      </c>
      <c r="I93" s="45">
        <v>4</v>
      </c>
      <c r="J93" s="45">
        <v>4</v>
      </c>
      <c r="K93" s="45">
        <v>3.5</v>
      </c>
      <c r="L93" s="45">
        <v>4</v>
      </c>
      <c r="M93" s="46">
        <f>(SUM(F93:L93)-LARGE(F93:L93,1)-LARGE(F93:L93,2)-SMALL(F93:L93,1)-SMALL(F93:L93,2))*E93</f>
        <v>19.200000000000003</v>
      </c>
      <c r="Q93" s="48">
        <v>285.45</v>
      </c>
      <c r="R93" s="48"/>
      <c r="S93" s="48"/>
      <c r="X93" s="36"/>
    </row>
    <row r="94" spans="1:24" ht="15">
      <c r="A94" s="33"/>
      <c r="B94" s="34"/>
      <c r="C94" s="42"/>
      <c r="D94" s="43"/>
      <c r="E94" s="44"/>
      <c r="F94" s="45"/>
      <c r="G94" s="45"/>
      <c r="H94" s="45"/>
      <c r="I94" s="45"/>
      <c r="J94" s="45"/>
      <c r="K94" s="45"/>
      <c r="L94" s="45"/>
      <c r="M94" s="46"/>
      <c r="Q94" s="48">
        <v>264.4</v>
      </c>
      <c r="R94" s="48"/>
      <c r="S94" s="48"/>
      <c r="X94" s="36"/>
    </row>
    <row r="95" spans="1:24" s="36" customFormat="1" ht="15">
      <c r="A95" s="33">
        <v>15</v>
      </c>
      <c r="B95" s="34"/>
      <c r="C95" s="35" t="s">
        <v>92</v>
      </c>
      <c r="E95" s="37"/>
      <c r="F95" s="35">
        <v>2002</v>
      </c>
      <c r="G95" s="38"/>
      <c r="H95" s="35" t="s">
        <v>38</v>
      </c>
      <c r="Q95" s="40">
        <f>SUM(M96:M100)</f>
        <v>101.45</v>
      </c>
      <c r="R95" s="41"/>
      <c r="S95" s="41"/>
      <c r="T95"/>
      <c r="U95" s="36" t="s">
        <v>39</v>
      </c>
      <c r="X95"/>
    </row>
    <row r="96" spans="1:24" s="36" customFormat="1" ht="15">
      <c r="A96" s="33"/>
      <c r="B96" s="34"/>
      <c r="C96" s="42" t="s">
        <v>93</v>
      </c>
      <c r="D96" s="43" t="s">
        <v>48</v>
      </c>
      <c r="E96" s="49">
        <v>1.7</v>
      </c>
      <c r="F96" s="45">
        <v>5</v>
      </c>
      <c r="G96" s="45">
        <v>5.5</v>
      </c>
      <c r="H96" s="45">
        <v>6</v>
      </c>
      <c r="I96" s="45">
        <v>5</v>
      </c>
      <c r="J96" s="45">
        <v>6</v>
      </c>
      <c r="K96" s="45">
        <v>6</v>
      </c>
      <c r="L96" s="45">
        <v>5</v>
      </c>
      <c r="M96" s="46">
        <f>(SUM(F96:L96)-LARGE(F96:L96,1)-LARGE(F96:L96,2)-SMALL(F96:L96,1)-SMALL(F96:L96,2))*E96</f>
        <v>28.05</v>
      </c>
      <c r="N96"/>
      <c r="O96"/>
      <c r="P96"/>
      <c r="Q96" s="48">
        <v>255.45</v>
      </c>
      <c r="R96" s="48"/>
      <c r="S96" s="48"/>
      <c r="T96"/>
      <c r="U96" s="36" t="s">
        <v>156</v>
      </c>
      <c r="X96"/>
    </row>
    <row r="97" spans="1:22" ht="15">
      <c r="A97" s="33"/>
      <c r="B97" s="34"/>
      <c r="C97" s="42"/>
      <c r="D97" s="43" t="s">
        <v>44</v>
      </c>
      <c r="E97" s="44">
        <v>2.2</v>
      </c>
      <c r="F97" s="45">
        <v>4</v>
      </c>
      <c r="G97" s="45">
        <v>3.5</v>
      </c>
      <c r="H97" s="45">
        <v>3.5</v>
      </c>
      <c r="I97" s="45">
        <v>3.5</v>
      </c>
      <c r="J97" s="45">
        <v>3</v>
      </c>
      <c r="K97" s="45">
        <v>4</v>
      </c>
      <c r="L97" s="45">
        <v>3</v>
      </c>
      <c r="M97" s="46">
        <f>(SUM(F97:L97)-LARGE(F97:L97,1)-LARGE(F97:L97,2)-SMALL(F97:L97,1)-SMALL(F97:L97,2))*E97</f>
        <v>23.1</v>
      </c>
      <c r="Q97" s="48">
        <v>255.45</v>
      </c>
      <c r="R97" s="48"/>
      <c r="S97" s="48"/>
      <c r="U97" s="36"/>
      <c r="V97" s="36"/>
    </row>
    <row r="98" spans="1:22" ht="15">
      <c r="A98" s="33"/>
      <c r="B98" s="34"/>
      <c r="C98" s="42"/>
      <c r="D98" s="43" t="s">
        <v>46</v>
      </c>
      <c r="E98" s="49">
        <v>1.5</v>
      </c>
      <c r="F98" s="45">
        <v>6</v>
      </c>
      <c r="G98" s="45">
        <v>5</v>
      </c>
      <c r="H98" s="45">
        <v>6</v>
      </c>
      <c r="I98" s="45">
        <v>6</v>
      </c>
      <c r="J98" s="45">
        <v>5</v>
      </c>
      <c r="K98" s="45">
        <v>6</v>
      </c>
      <c r="L98" s="45">
        <v>4.5</v>
      </c>
      <c r="M98" s="46">
        <f>(SUM(F98:L98)-LARGE(F98:L98,1)-LARGE(F98:L98,2)-SMALL(F98:L98,1)-SMALL(F98:L98,2))*E98</f>
        <v>25.5</v>
      </c>
      <c r="Q98" s="48">
        <v>255.45</v>
      </c>
      <c r="R98" s="48"/>
      <c r="S98" s="48"/>
      <c r="U98" s="36"/>
      <c r="V98" s="36"/>
    </row>
    <row r="99" spans="1:22" ht="15">
      <c r="A99" s="33"/>
      <c r="B99" s="34"/>
      <c r="C99" s="42"/>
      <c r="D99" s="43" t="s">
        <v>47</v>
      </c>
      <c r="E99" s="49">
        <v>1.6</v>
      </c>
      <c r="F99" s="45">
        <v>4</v>
      </c>
      <c r="G99" s="45">
        <v>4.5</v>
      </c>
      <c r="H99" s="45">
        <v>5.5</v>
      </c>
      <c r="I99" s="45">
        <v>5.5</v>
      </c>
      <c r="J99" s="45">
        <v>5.5</v>
      </c>
      <c r="K99" s="45">
        <v>6</v>
      </c>
      <c r="L99" s="45">
        <v>4.5</v>
      </c>
      <c r="M99" s="46">
        <f>(SUM(F99:L99)-LARGE(F99:L99,1)-LARGE(F99:L99,2)-SMALL(F99:L99,1)-SMALL(F99:L99,2))*E99</f>
        <v>24.8</v>
      </c>
      <c r="Q99" s="48">
        <v>255.45</v>
      </c>
      <c r="R99" s="48"/>
      <c r="S99" s="48"/>
      <c r="U99" s="36"/>
      <c r="V99" s="36"/>
    </row>
    <row r="100" spans="1:24" ht="15">
      <c r="A100" s="33"/>
      <c r="B100" s="34"/>
      <c r="C100" s="42"/>
      <c r="D100" s="43"/>
      <c r="E100" s="49"/>
      <c r="F100" s="45"/>
      <c r="G100" s="45"/>
      <c r="H100" s="45"/>
      <c r="I100" s="45"/>
      <c r="J100" s="45"/>
      <c r="K100" s="45"/>
      <c r="L100" s="45"/>
      <c r="M100" s="46"/>
      <c r="Q100" s="48">
        <v>255.45</v>
      </c>
      <c r="R100" s="48"/>
      <c r="S100" s="48"/>
      <c r="U100" s="36"/>
      <c r="V100" s="36"/>
      <c r="X100" s="36"/>
    </row>
    <row r="101" spans="1:24" ht="15">
      <c r="A101" s="33">
        <v>16</v>
      </c>
      <c r="B101" s="34"/>
      <c r="C101" s="35" t="s">
        <v>101</v>
      </c>
      <c r="D101" s="36"/>
      <c r="E101" s="37"/>
      <c r="F101" s="35">
        <v>2002</v>
      </c>
      <c r="G101" s="38"/>
      <c r="H101" s="35" t="s">
        <v>23</v>
      </c>
      <c r="I101" s="36"/>
      <c r="J101" s="36"/>
      <c r="K101" s="36"/>
      <c r="L101" s="36"/>
      <c r="M101" s="36"/>
      <c r="N101" s="36"/>
      <c r="O101" s="36"/>
      <c r="P101" s="36"/>
      <c r="Q101" s="40">
        <f>SUM(M102:M106)</f>
        <v>98.25</v>
      </c>
      <c r="R101" s="41"/>
      <c r="S101" s="41"/>
      <c r="U101" s="36" t="s">
        <v>24</v>
      </c>
      <c r="V101" s="36"/>
      <c r="X101" s="36"/>
    </row>
    <row r="102" spans="1:21" ht="15">
      <c r="A102" s="33"/>
      <c r="B102" s="34"/>
      <c r="C102" s="42" t="s">
        <v>102</v>
      </c>
      <c r="D102" s="43" t="s">
        <v>48</v>
      </c>
      <c r="E102" s="49">
        <v>1.7</v>
      </c>
      <c r="F102" s="45">
        <v>5</v>
      </c>
      <c r="G102" s="45">
        <v>5.5</v>
      </c>
      <c r="H102" s="45">
        <v>5</v>
      </c>
      <c r="I102" s="45">
        <v>5</v>
      </c>
      <c r="J102" s="45">
        <v>5</v>
      </c>
      <c r="K102" s="45">
        <v>4.5</v>
      </c>
      <c r="L102" s="45">
        <v>4</v>
      </c>
      <c r="M102" s="46">
        <f>(SUM(F102:L102)-LARGE(F102:L102,1)-LARGE(F102:L102,2)-SMALL(F102:L102,1)-SMALL(F102:L102,2))*E102</f>
        <v>25.5</v>
      </c>
      <c r="Q102" s="48">
        <v>255.45</v>
      </c>
      <c r="R102" s="48"/>
      <c r="S102" s="48"/>
      <c r="U102" s="36" t="s">
        <v>25</v>
      </c>
    </row>
    <row r="103" spans="1:22" ht="15">
      <c r="A103" s="33"/>
      <c r="B103" s="34"/>
      <c r="C103" s="42"/>
      <c r="D103" s="43" t="s">
        <v>36</v>
      </c>
      <c r="E103" s="44">
        <v>1.6</v>
      </c>
      <c r="F103" s="45">
        <v>4.5</v>
      </c>
      <c r="G103" s="45">
        <v>4.5</v>
      </c>
      <c r="H103" s="45">
        <v>4.5</v>
      </c>
      <c r="I103" s="45">
        <v>5</v>
      </c>
      <c r="J103" s="45">
        <v>5</v>
      </c>
      <c r="K103" s="45">
        <v>4</v>
      </c>
      <c r="L103" s="45">
        <v>4</v>
      </c>
      <c r="M103" s="46">
        <f>(SUM(F103:L103)-LARGE(F103:L103,1)-LARGE(F103:L103,2)-SMALL(F103:L103,1)-SMALL(F103:L103,2))*E103</f>
        <v>21.6</v>
      </c>
      <c r="Q103" s="48">
        <v>255.45</v>
      </c>
      <c r="R103" s="48"/>
      <c r="S103" s="48"/>
      <c r="U103" s="36"/>
      <c r="V103" s="36"/>
    </row>
    <row r="104" spans="1:22" ht="15">
      <c r="A104" s="33"/>
      <c r="B104" s="34"/>
      <c r="C104" s="42"/>
      <c r="D104" s="43" t="s">
        <v>47</v>
      </c>
      <c r="E104" s="49">
        <v>1.6</v>
      </c>
      <c r="F104" s="45">
        <v>5.5</v>
      </c>
      <c r="G104" s="45">
        <v>5.5</v>
      </c>
      <c r="H104" s="45">
        <v>5.5</v>
      </c>
      <c r="I104" s="45">
        <v>5.5</v>
      </c>
      <c r="J104" s="45">
        <v>5.5</v>
      </c>
      <c r="K104" s="45">
        <v>5</v>
      </c>
      <c r="L104" s="45">
        <v>5.5</v>
      </c>
      <c r="M104" s="46">
        <f>(SUM(F104:L104)-LARGE(F104:L104,1)-LARGE(F104:L104,2)-SMALL(F104:L104,1)-SMALL(F104:L104,2))*E104</f>
        <v>26.400000000000002</v>
      </c>
      <c r="Q104" s="48">
        <v>255.45</v>
      </c>
      <c r="R104" s="48"/>
      <c r="S104" s="48"/>
      <c r="U104" s="36"/>
      <c r="V104" s="36"/>
    </row>
    <row r="105" spans="1:22" ht="15">
      <c r="A105" s="33"/>
      <c r="B105" s="34"/>
      <c r="C105" s="42"/>
      <c r="D105" s="43" t="s">
        <v>55</v>
      </c>
      <c r="E105" s="49">
        <v>1.5</v>
      </c>
      <c r="F105" s="45">
        <v>6</v>
      </c>
      <c r="G105" s="45">
        <v>6</v>
      </c>
      <c r="H105" s="45">
        <v>5.5</v>
      </c>
      <c r="I105" s="45">
        <v>5</v>
      </c>
      <c r="J105" s="45">
        <v>6</v>
      </c>
      <c r="K105" s="45">
        <v>5</v>
      </c>
      <c r="L105" s="45">
        <v>5</v>
      </c>
      <c r="M105" s="46">
        <f>(SUM(F105:L105)-LARGE(F105:L105,1)-LARGE(F105:L105,2)-SMALL(F105:L105,1)-SMALL(F105:L105,2))*E105</f>
        <v>24.75</v>
      </c>
      <c r="Q105" s="48">
        <v>255.45</v>
      </c>
      <c r="R105" s="48"/>
      <c r="S105" s="48"/>
      <c r="U105" s="36"/>
      <c r="V105" s="36"/>
    </row>
    <row r="106" spans="1:19" ht="15">
      <c r="A106" s="33"/>
      <c r="B106" s="34"/>
      <c r="C106" s="42"/>
      <c r="D106" s="43"/>
      <c r="E106" s="49"/>
      <c r="F106" s="45"/>
      <c r="G106" s="45"/>
      <c r="H106" s="45"/>
      <c r="I106" s="45"/>
      <c r="J106" s="45"/>
      <c r="K106" s="45"/>
      <c r="L106" s="45"/>
      <c r="M106" s="46"/>
      <c r="Q106" s="47">
        <v>271.8</v>
      </c>
      <c r="R106" s="48"/>
      <c r="S106" s="48"/>
    </row>
    <row r="107" spans="1:22" ht="15">
      <c r="A107" s="33">
        <v>17</v>
      </c>
      <c r="B107" s="34"/>
      <c r="C107" s="35" t="s">
        <v>114</v>
      </c>
      <c r="D107" s="36"/>
      <c r="E107" s="37"/>
      <c r="F107" s="35">
        <v>2003</v>
      </c>
      <c r="G107" s="38"/>
      <c r="H107" s="35" t="s">
        <v>64</v>
      </c>
      <c r="I107" s="36"/>
      <c r="J107" s="36"/>
      <c r="K107" s="36"/>
      <c r="L107" s="36"/>
      <c r="M107" s="36"/>
      <c r="N107" s="36"/>
      <c r="O107" s="36"/>
      <c r="P107" s="36"/>
      <c r="Q107" s="40">
        <f>SUM(M108:M112)</f>
        <v>97.5</v>
      </c>
      <c r="R107" s="41"/>
      <c r="S107" s="41"/>
      <c r="U107" s="36" t="s">
        <v>35</v>
      </c>
      <c r="V107" s="36"/>
    </row>
    <row r="108" spans="1:19" ht="15">
      <c r="A108" s="33"/>
      <c r="B108" s="34"/>
      <c r="C108" s="42" t="s">
        <v>157</v>
      </c>
      <c r="D108" s="43" t="s">
        <v>48</v>
      </c>
      <c r="E108" s="44">
        <v>1.7</v>
      </c>
      <c r="F108" s="45">
        <v>4</v>
      </c>
      <c r="G108" s="45">
        <v>4</v>
      </c>
      <c r="H108" s="45">
        <v>4</v>
      </c>
      <c r="I108" s="45">
        <v>4</v>
      </c>
      <c r="J108" s="45">
        <v>4</v>
      </c>
      <c r="K108" s="45">
        <v>4</v>
      </c>
      <c r="L108" s="45">
        <v>4</v>
      </c>
      <c r="M108" s="46">
        <f>(SUM(F108:L108)-LARGE(F108:L108,1)-LARGE(F108:L108,2)-SMALL(F108:L108,1)-SMALL(F108:L108,2))*E108</f>
        <v>20.4</v>
      </c>
      <c r="Q108" s="48">
        <v>285.45</v>
      </c>
      <c r="R108" s="48"/>
      <c r="S108" s="48"/>
    </row>
    <row r="109" spans="1:19" ht="15">
      <c r="A109" s="33"/>
      <c r="B109" s="34"/>
      <c r="C109" s="42"/>
      <c r="D109" s="43" t="s">
        <v>44</v>
      </c>
      <c r="E109" s="44">
        <v>2.2</v>
      </c>
      <c r="F109" s="45">
        <v>5</v>
      </c>
      <c r="G109" s="45">
        <v>5</v>
      </c>
      <c r="H109" s="45">
        <v>4.5</v>
      </c>
      <c r="I109" s="45">
        <v>5.5</v>
      </c>
      <c r="J109" s="45">
        <v>4</v>
      </c>
      <c r="K109" s="45">
        <v>4</v>
      </c>
      <c r="L109" s="45">
        <v>4.5</v>
      </c>
      <c r="M109" s="46">
        <f>(SUM(F109:L109)-LARGE(F109:L109,1)-LARGE(F109:L109,2)-SMALL(F109:L109,1)-SMALL(F109:L109,2))*E109</f>
        <v>30.800000000000004</v>
      </c>
      <c r="Q109" s="48">
        <v>285.45</v>
      </c>
      <c r="R109" s="48"/>
      <c r="S109" s="48"/>
    </row>
    <row r="110" spans="1:19" ht="15">
      <c r="A110" s="33"/>
      <c r="B110" s="34"/>
      <c r="C110" s="42"/>
      <c r="D110" s="43" t="s">
        <v>36</v>
      </c>
      <c r="E110" s="49">
        <v>1.6</v>
      </c>
      <c r="F110" s="45">
        <v>4.5</v>
      </c>
      <c r="G110" s="45">
        <v>4</v>
      </c>
      <c r="H110" s="45">
        <v>4.5</v>
      </c>
      <c r="I110" s="45">
        <v>5</v>
      </c>
      <c r="J110" s="45">
        <v>4</v>
      </c>
      <c r="K110" s="45">
        <v>4.5</v>
      </c>
      <c r="L110" s="45">
        <v>4</v>
      </c>
      <c r="M110" s="46">
        <f>(SUM(F110:L110)-LARGE(F110:L110,1)-LARGE(F110:L110,2)-SMALL(F110:L110,1)-SMALL(F110:L110,2))*E110</f>
        <v>20.8</v>
      </c>
      <c r="Q110" s="48">
        <v>285.45</v>
      </c>
      <c r="R110" s="48"/>
      <c r="S110" s="48"/>
    </row>
    <row r="111" spans="1:19" ht="15">
      <c r="A111" s="33"/>
      <c r="B111" s="34"/>
      <c r="C111" s="42"/>
      <c r="D111" s="43" t="s">
        <v>45</v>
      </c>
      <c r="E111" s="49">
        <v>1.7</v>
      </c>
      <c r="F111" s="45">
        <v>5.5</v>
      </c>
      <c r="G111" s="45">
        <v>5.5</v>
      </c>
      <c r="H111" s="45">
        <v>5</v>
      </c>
      <c r="I111" s="45">
        <v>5</v>
      </c>
      <c r="J111" s="45">
        <v>4</v>
      </c>
      <c r="K111" s="45">
        <v>5</v>
      </c>
      <c r="L111" s="45">
        <v>4.5</v>
      </c>
      <c r="M111" s="46">
        <f>(SUM(F111:L111)-LARGE(F111:L111,1)-LARGE(F111:L111,2)-SMALL(F111:L111,1)-SMALL(F111:L111,2))*E111</f>
        <v>25.5</v>
      </c>
      <c r="Q111" s="48">
        <v>285.45</v>
      </c>
      <c r="R111" s="48"/>
      <c r="S111" s="48"/>
    </row>
    <row r="112" spans="1:19" ht="15">
      <c r="A112" s="33"/>
      <c r="B112" s="34"/>
      <c r="C112" s="42"/>
      <c r="D112" s="43"/>
      <c r="E112" s="44"/>
      <c r="F112" s="45"/>
      <c r="G112" s="45"/>
      <c r="H112" s="45"/>
      <c r="I112" s="45"/>
      <c r="J112" s="45"/>
      <c r="K112" s="45"/>
      <c r="L112" s="45"/>
      <c r="M112" s="46"/>
      <c r="Q112" s="48">
        <v>285.45</v>
      </c>
      <c r="R112" s="48"/>
      <c r="S112" s="48"/>
    </row>
    <row r="113" spans="1:22" ht="15">
      <c r="A113" s="33">
        <v>18</v>
      </c>
      <c r="B113" s="34"/>
      <c r="C113" s="35" t="s">
        <v>123</v>
      </c>
      <c r="D113" s="36"/>
      <c r="E113" s="37"/>
      <c r="F113" s="35">
        <v>2001</v>
      </c>
      <c r="G113" s="38"/>
      <c r="H113" s="35" t="s">
        <v>23</v>
      </c>
      <c r="I113" s="36"/>
      <c r="J113" s="36"/>
      <c r="K113" s="36"/>
      <c r="L113" s="36"/>
      <c r="M113" s="39"/>
      <c r="N113" s="36"/>
      <c r="O113" s="36"/>
      <c r="P113" s="36"/>
      <c r="Q113" s="40">
        <f>SUM(M114:M118)</f>
        <v>89.55000000000001</v>
      </c>
      <c r="R113" s="41"/>
      <c r="S113" s="41"/>
      <c r="U113" s="36" t="s">
        <v>24</v>
      </c>
      <c r="V113" s="36"/>
    </row>
    <row r="114" spans="1:21" ht="15">
      <c r="A114" s="33"/>
      <c r="B114" s="34"/>
      <c r="C114" s="38" t="s">
        <v>124</v>
      </c>
      <c r="D114" s="43" t="s">
        <v>57</v>
      </c>
      <c r="E114" s="44">
        <v>1.4</v>
      </c>
      <c r="F114" s="45">
        <v>6</v>
      </c>
      <c r="G114" s="45">
        <v>5.5</v>
      </c>
      <c r="H114" s="45">
        <v>5</v>
      </c>
      <c r="I114" s="45">
        <v>6</v>
      </c>
      <c r="J114" s="45">
        <v>6</v>
      </c>
      <c r="K114" s="45">
        <v>6.5</v>
      </c>
      <c r="L114" s="45">
        <v>6</v>
      </c>
      <c r="M114" s="46">
        <f>(SUM(F114:L114)-LARGE(F114:L114,1)-LARGE(F114:L114,2)-SMALL(F114:L114,1)-SMALL(F114:L114,2))*E114</f>
        <v>25.2</v>
      </c>
      <c r="Q114" s="47">
        <v>271.8</v>
      </c>
      <c r="R114" s="48"/>
      <c r="S114" s="48"/>
      <c r="U114" s="36" t="s">
        <v>25</v>
      </c>
    </row>
    <row r="115" spans="1:19" ht="15">
      <c r="A115" s="33"/>
      <c r="B115" s="34"/>
      <c r="C115" s="42"/>
      <c r="D115" s="43" t="s">
        <v>46</v>
      </c>
      <c r="E115" s="44">
        <v>1.5</v>
      </c>
      <c r="F115" s="45">
        <v>5.5</v>
      </c>
      <c r="G115" s="45">
        <v>5</v>
      </c>
      <c r="H115" s="45">
        <v>5.5</v>
      </c>
      <c r="I115" s="45">
        <v>5.5</v>
      </c>
      <c r="J115" s="45">
        <v>5.5</v>
      </c>
      <c r="K115" s="45">
        <v>6</v>
      </c>
      <c r="L115" s="45">
        <v>6.5</v>
      </c>
      <c r="M115" s="46">
        <f>(SUM(F115:L115)-LARGE(F115:L115,1)-LARGE(F115:L115,2)-SMALL(F115:L115,1)-SMALL(F115:L115,2))*E115</f>
        <v>24.75</v>
      </c>
      <c r="Q115" s="47">
        <v>271.8</v>
      </c>
      <c r="R115" s="48"/>
      <c r="S115" s="48"/>
    </row>
    <row r="116" spans="1:19" ht="15">
      <c r="A116" s="33"/>
      <c r="B116" s="34"/>
      <c r="C116" s="42"/>
      <c r="D116" s="43" t="s">
        <v>47</v>
      </c>
      <c r="E116" s="49">
        <v>1.6</v>
      </c>
      <c r="F116" s="45">
        <v>4.5</v>
      </c>
      <c r="G116" s="45">
        <v>4.5</v>
      </c>
      <c r="H116" s="45">
        <v>4</v>
      </c>
      <c r="I116" s="45">
        <v>5</v>
      </c>
      <c r="J116" s="45">
        <v>4.5</v>
      </c>
      <c r="K116" s="45">
        <v>4.5</v>
      </c>
      <c r="L116" s="45">
        <v>4.5</v>
      </c>
      <c r="M116" s="46">
        <f>(SUM(F116:L116)-LARGE(F116:L116,1)-LARGE(F116:L116,2)-SMALL(F116:L116,1)-SMALL(F116:L116,2))*E116</f>
        <v>21.6</v>
      </c>
      <c r="Q116" s="47">
        <v>271.8</v>
      </c>
      <c r="R116" s="48"/>
      <c r="S116" s="48"/>
    </row>
    <row r="117" spans="1:19" ht="15">
      <c r="A117" s="33"/>
      <c r="B117" s="34"/>
      <c r="C117" s="42"/>
      <c r="D117" s="43" t="s">
        <v>58</v>
      </c>
      <c r="E117" s="44">
        <v>1.5</v>
      </c>
      <c r="F117" s="45">
        <v>4</v>
      </c>
      <c r="G117" s="45">
        <v>4</v>
      </c>
      <c r="H117" s="45">
        <v>4</v>
      </c>
      <c r="I117" s="45">
        <v>5</v>
      </c>
      <c r="J117" s="45">
        <v>4</v>
      </c>
      <c r="K117" s="45">
        <v>4</v>
      </c>
      <c r="L117" s="45">
        <v>4.5</v>
      </c>
      <c r="M117" s="46">
        <f>(SUM(F117:L117)-LARGE(F117:L117,1)-LARGE(F117:L117,2)-SMALL(F117:L117,1)-SMALL(F117:L117,2))*E117</f>
        <v>18</v>
      </c>
      <c r="Q117" s="47">
        <v>271.8</v>
      </c>
      <c r="R117" s="48"/>
      <c r="S117" s="50"/>
    </row>
    <row r="118" spans="1:19" ht="15">
      <c r="A118" s="33"/>
      <c r="B118" s="34"/>
      <c r="C118" s="42"/>
      <c r="D118" s="43"/>
      <c r="E118" s="44"/>
      <c r="F118" s="45"/>
      <c r="G118" s="45"/>
      <c r="H118" s="45"/>
      <c r="I118" s="45"/>
      <c r="J118" s="45"/>
      <c r="K118" s="45"/>
      <c r="L118" s="45"/>
      <c r="M118" s="46"/>
      <c r="Q118" s="48">
        <v>264.4</v>
      </c>
      <c r="R118" s="48"/>
      <c r="S118" s="48"/>
    </row>
    <row r="119" spans="1:22" ht="15">
      <c r="A119" s="33">
        <v>19</v>
      </c>
      <c r="B119" s="34"/>
      <c r="C119" s="35" t="s">
        <v>127</v>
      </c>
      <c r="D119" s="36"/>
      <c r="E119" s="37"/>
      <c r="F119" s="35">
        <v>2002</v>
      </c>
      <c r="G119" s="38"/>
      <c r="H119" s="35" t="s">
        <v>38</v>
      </c>
      <c r="I119" s="36"/>
      <c r="J119" s="36"/>
      <c r="K119" s="36"/>
      <c r="L119" s="36"/>
      <c r="M119" s="39"/>
      <c r="N119" s="36"/>
      <c r="O119" s="36"/>
      <c r="P119" s="36"/>
      <c r="Q119" s="40">
        <f>SUM(M120:M124)</f>
        <v>89.5</v>
      </c>
      <c r="R119" s="41"/>
      <c r="S119" s="41"/>
      <c r="U119" s="36" t="s">
        <v>54</v>
      </c>
      <c r="V119" s="36"/>
    </row>
    <row r="120" spans="1:19" ht="15">
      <c r="A120" s="33"/>
      <c r="B120" s="34"/>
      <c r="C120" s="42" t="s">
        <v>158</v>
      </c>
      <c r="D120" s="43" t="s">
        <v>48</v>
      </c>
      <c r="E120" s="49">
        <v>1.7</v>
      </c>
      <c r="F120" s="45">
        <v>5</v>
      </c>
      <c r="G120" s="45">
        <v>4</v>
      </c>
      <c r="H120" s="45">
        <v>4</v>
      </c>
      <c r="I120" s="45">
        <v>4</v>
      </c>
      <c r="J120" s="45">
        <v>4.5</v>
      </c>
      <c r="K120" s="45">
        <v>4.5</v>
      </c>
      <c r="L120" s="45">
        <v>4.5</v>
      </c>
      <c r="M120" s="46">
        <f>(SUM(F120:L120)-LARGE(F120:L120,1)-LARGE(F120:L120,2)-SMALL(F120:L120,1)-SMALL(F120:L120,2))*E120</f>
        <v>22.099999999999998</v>
      </c>
      <c r="Q120" s="48">
        <v>264.4</v>
      </c>
      <c r="R120" s="48"/>
      <c r="S120" s="48"/>
    </row>
    <row r="121" spans="1:19" ht="15">
      <c r="A121" s="33"/>
      <c r="B121" s="34"/>
      <c r="C121" s="42"/>
      <c r="D121" s="43" t="s">
        <v>46</v>
      </c>
      <c r="E121" s="49">
        <v>1.5</v>
      </c>
      <c r="F121" s="45">
        <v>4</v>
      </c>
      <c r="G121" s="45">
        <v>4</v>
      </c>
      <c r="H121" s="45">
        <v>4</v>
      </c>
      <c r="I121" s="45">
        <v>4</v>
      </c>
      <c r="J121" s="45">
        <v>4</v>
      </c>
      <c r="K121" s="45">
        <v>4</v>
      </c>
      <c r="L121" s="45">
        <v>3.5</v>
      </c>
      <c r="M121" s="46">
        <f>(SUM(F121:L121)-LARGE(F121:L121,1)-LARGE(F121:L121,2)-SMALL(F121:L121,1)-SMALL(F121:L121,2))*E121</f>
        <v>18</v>
      </c>
      <c r="Q121" s="48">
        <v>264.4</v>
      </c>
      <c r="R121" s="48"/>
      <c r="S121" s="48"/>
    </row>
    <row r="122" spans="1:19" ht="15">
      <c r="A122" s="33"/>
      <c r="B122" s="34"/>
      <c r="C122" s="42"/>
      <c r="D122" s="43" t="s">
        <v>47</v>
      </c>
      <c r="E122" s="49">
        <v>1.6</v>
      </c>
      <c r="F122" s="45">
        <v>5.5</v>
      </c>
      <c r="G122" s="45">
        <v>4</v>
      </c>
      <c r="H122" s="45">
        <v>4.5</v>
      </c>
      <c r="I122" s="45">
        <v>4.5</v>
      </c>
      <c r="J122" s="45">
        <v>4.5</v>
      </c>
      <c r="K122" s="45">
        <v>4</v>
      </c>
      <c r="L122" s="45">
        <v>4</v>
      </c>
      <c r="M122" s="46">
        <f>(SUM(F122:L122)-LARGE(F122:L122,1)-LARGE(F122:L122,2)-SMALL(F122:L122,1)-SMALL(F122:L122,2))*E122</f>
        <v>20.8</v>
      </c>
      <c r="Q122" s="48">
        <v>264.4</v>
      </c>
      <c r="R122" s="48"/>
      <c r="S122" s="48"/>
    </row>
    <row r="123" spans="1:19" ht="15">
      <c r="A123" s="33"/>
      <c r="B123" s="34"/>
      <c r="C123" s="42"/>
      <c r="D123" s="43" t="s">
        <v>44</v>
      </c>
      <c r="E123" s="49">
        <v>2.2</v>
      </c>
      <c r="F123" s="45">
        <v>4</v>
      </c>
      <c r="G123" s="45">
        <v>4</v>
      </c>
      <c r="H123" s="45">
        <v>4.5</v>
      </c>
      <c r="I123" s="45">
        <v>5</v>
      </c>
      <c r="J123" s="45">
        <v>4.5</v>
      </c>
      <c r="K123" s="45">
        <v>5.5</v>
      </c>
      <c r="L123" s="45">
        <v>4</v>
      </c>
      <c r="M123" s="46">
        <f>(SUM(F123:L123)-LARGE(F123:L123,1)-LARGE(F123:L123,2)-SMALL(F123:L123,1)-SMALL(F123:L123,2))*E123</f>
        <v>28.6</v>
      </c>
      <c r="Q123" s="48">
        <v>264.4</v>
      </c>
      <c r="R123" s="48"/>
      <c r="S123" s="50"/>
    </row>
    <row r="124" spans="1:22" ht="15">
      <c r="A124" s="33"/>
      <c r="B124" s="34"/>
      <c r="C124" s="42"/>
      <c r="D124" s="43"/>
      <c r="E124" s="49"/>
      <c r="F124" s="45"/>
      <c r="G124" s="45"/>
      <c r="H124" s="45"/>
      <c r="I124" s="45"/>
      <c r="J124" s="45"/>
      <c r="K124" s="45"/>
      <c r="L124" s="45"/>
      <c r="M124" s="46"/>
      <c r="Q124" s="48">
        <v>255.45</v>
      </c>
      <c r="R124" s="48"/>
      <c r="S124" s="48"/>
      <c r="U124" s="36"/>
      <c r="V124" s="36"/>
    </row>
    <row r="125" spans="1:21" ht="15">
      <c r="A125" s="33">
        <v>20</v>
      </c>
      <c r="B125" s="34"/>
      <c r="C125" s="51" t="s">
        <v>131</v>
      </c>
      <c r="D125" s="36"/>
      <c r="E125" s="37"/>
      <c r="F125" s="35">
        <v>2002</v>
      </c>
      <c r="G125" s="38"/>
      <c r="H125" s="35" t="s">
        <v>64</v>
      </c>
      <c r="I125" s="36"/>
      <c r="J125" s="36"/>
      <c r="K125" s="36"/>
      <c r="L125" s="36"/>
      <c r="M125" s="36"/>
      <c r="N125" s="36"/>
      <c r="O125" s="36"/>
      <c r="P125" s="36"/>
      <c r="Q125" s="40">
        <f>SUM(M126:M130)</f>
        <v>85.25</v>
      </c>
      <c r="U125" s="36" t="s">
        <v>35</v>
      </c>
    </row>
    <row r="126" spans="1:17" ht="15">
      <c r="A126" s="33"/>
      <c r="B126" s="34"/>
      <c r="C126" s="42" t="s">
        <v>159</v>
      </c>
      <c r="D126" s="43" t="s">
        <v>48</v>
      </c>
      <c r="E126" s="44">
        <v>1.7</v>
      </c>
      <c r="F126" s="45">
        <v>4.5</v>
      </c>
      <c r="G126" s="45">
        <v>4.5</v>
      </c>
      <c r="H126" s="45">
        <v>5</v>
      </c>
      <c r="I126" s="45">
        <v>4</v>
      </c>
      <c r="J126" s="45">
        <v>4.5</v>
      </c>
      <c r="K126" s="45">
        <v>5</v>
      </c>
      <c r="L126" s="45">
        <v>4.5</v>
      </c>
      <c r="M126" s="46">
        <f>(SUM(F126:L126)-LARGE(F126:L126,1)-LARGE(F126:L126,2)-SMALL(F126:L126,1)-SMALL(F126:L126,2))*E126</f>
        <v>22.95</v>
      </c>
      <c r="Q126" s="48"/>
    </row>
    <row r="127" spans="1:17" ht="15">
      <c r="A127" s="33"/>
      <c r="B127" s="34"/>
      <c r="C127" s="42"/>
      <c r="D127" s="43" t="s">
        <v>44</v>
      </c>
      <c r="E127" s="44">
        <v>2.2</v>
      </c>
      <c r="F127" s="45">
        <v>3</v>
      </c>
      <c r="G127" s="45">
        <v>3.5</v>
      </c>
      <c r="H127" s="45">
        <v>3</v>
      </c>
      <c r="I127" s="45">
        <v>3.5</v>
      </c>
      <c r="J127" s="45">
        <v>4</v>
      </c>
      <c r="K127" s="45">
        <v>3.5</v>
      </c>
      <c r="L127" s="45">
        <v>3.5</v>
      </c>
      <c r="M127" s="46">
        <f>(SUM(F127:L127)-LARGE(F127:L127,1)-LARGE(F127:L127,2)-SMALL(F127:L127,1)-SMALL(F127:L127,2))*E127</f>
        <v>23.1</v>
      </c>
      <c r="Q127" s="48"/>
    </row>
    <row r="128" spans="1:17" ht="15">
      <c r="A128" s="33"/>
      <c r="B128" s="34"/>
      <c r="C128" s="42"/>
      <c r="D128" s="43" t="s">
        <v>36</v>
      </c>
      <c r="E128" s="49">
        <v>1.6</v>
      </c>
      <c r="F128" s="45">
        <v>4</v>
      </c>
      <c r="G128" s="45">
        <v>4</v>
      </c>
      <c r="H128" s="45">
        <v>4</v>
      </c>
      <c r="I128" s="45">
        <v>4</v>
      </c>
      <c r="J128" s="45">
        <v>4</v>
      </c>
      <c r="K128" s="45">
        <v>4</v>
      </c>
      <c r="L128" s="45">
        <v>4</v>
      </c>
      <c r="M128" s="46">
        <f>(SUM(F128:L128)-LARGE(F128:L128,1)-LARGE(F128:L128,2)-SMALL(F128:L128,1)-SMALL(F128:L128,2))*E128</f>
        <v>19.200000000000003</v>
      </c>
      <c r="Q128" s="48"/>
    </row>
    <row r="129" spans="1:17" ht="15">
      <c r="A129" s="33"/>
      <c r="B129" s="34"/>
      <c r="C129" s="42"/>
      <c r="D129" s="43" t="s">
        <v>47</v>
      </c>
      <c r="E129" s="49">
        <v>1.6</v>
      </c>
      <c r="F129" s="45">
        <v>4.5</v>
      </c>
      <c r="G129" s="45">
        <v>4.5</v>
      </c>
      <c r="H129" s="45">
        <v>5</v>
      </c>
      <c r="I129" s="45">
        <v>4</v>
      </c>
      <c r="J129" s="45">
        <v>4</v>
      </c>
      <c r="K129" s="45">
        <v>4</v>
      </c>
      <c r="L129" s="45">
        <v>4</v>
      </c>
      <c r="M129" s="46">
        <f>(SUM(F129:L129)-LARGE(F129:L129,1)-LARGE(F129:L129,2)-SMALL(F129:L129,1)-SMALL(F129:L129,2))*E129</f>
        <v>20</v>
      </c>
      <c r="Q129" s="48"/>
    </row>
    <row r="131" spans="1:22" ht="15">
      <c r="A131" s="33">
        <v>21</v>
      </c>
      <c r="B131" s="34"/>
      <c r="C131" s="35" t="s">
        <v>132</v>
      </c>
      <c r="D131" s="36"/>
      <c r="E131" s="37"/>
      <c r="F131" s="35">
        <v>2001</v>
      </c>
      <c r="G131" s="38"/>
      <c r="H131" s="35" t="s">
        <v>38</v>
      </c>
      <c r="I131" s="36"/>
      <c r="J131" s="36"/>
      <c r="K131" s="36"/>
      <c r="L131" s="36"/>
      <c r="M131" s="39"/>
      <c r="N131" s="36"/>
      <c r="O131" s="36"/>
      <c r="P131" s="36"/>
      <c r="Q131" s="40">
        <v>75.25</v>
      </c>
      <c r="R131" s="41"/>
      <c r="S131" s="41"/>
      <c r="U131" s="36" t="s">
        <v>54</v>
      </c>
      <c r="V131" s="36"/>
    </row>
    <row r="132" spans="1:22" ht="15">
      <c r="A132" s="33"/>
      <c r="B132" s="34"/>
      <c r="C132" s="52" t="s">
        <v>133</v>
      </c>
      <c r="D132" s="43" t="s">
        <v>47</v>
      </c>
      <c r="E132" s="44">
        <v>1.6</v>
      </c>
      <c r="F132" s="45">
        <v>4.5</v>
      </c>
      <c r="G132" s="45">
        <v>4.5</v>
      </c>
      <c r="H132" s="45">
        <v>4</v>
      </c>
      <c r="I132" s="45">
        <v>5.5</v>
      </c>
      <c r="J132" s="45">
        <v>4</v>
      </c>
      <c r="K132" s="45">
        <v>5</v>
      </c>
      <c r="L132" s="45">
        <v>4</v>
      </c>
      <c r="M132" s="46">
        <f>(SUM(F132:L132)-LARGE(F132:L132,1)-LARGE(F132:L132,2)-SMALL(F132:L132,1)-SMALL(F132:L132,2))*E132</f>
        <v>20.8</v>
      </c>
      <c r="Q132" s="47"/>
      <c r="R132" s="48"/>
      <c r="S132" s="48"/>
      <c r="U132" s="36"/>
      <c r="V132" s="36"/>
    </row>
    <row r="133" spans="1:19" ht="15">
      <c r="A133" s="33"/>
      <c r="B133" s="34"/>
      <c r="C133" s="42"/>
      <c r="D133" s="43" t="s">
        <v>65</v>
      </c>
      <c r="E133" s="44">
        <v>1.7</v>
      </c>
      <c r="F133" s="45">
        <v>4</v>
      </c>
      <c r="G133" s="45">
        <v>4.5</v>
      </c>
      <c r="H133" s="45">
        <v>4.54</v>
      </c>
      <c r="I133" s="45">
        <v>4.5</v>
      </c>
      <c r="J133" s="45">
        <v>4</v>
      </c>
      <c r="K133" s="45">
        <v>5</v>
      </c>
      <c r="L133" s="45">
        <v>4.5</v>
      </c>
      <c r="M133" s="46">
        <f>(SUM(F133:L133)-LARGE(F133:L133,1)-LARGE(F133:L133,2)-SMALL(F133:L133,1)-SMALL(F133:L133,2))*E133</f>
        <v>22.95</v>
      </c>
      <c r="Q133" s="47">
        <v>271.8</v>
      </c>
      <c r="R133" s="48"/>
      <c r="S133" s="48"/>
    </row>
    <row r="134" spans="1:19" ht="15">
      <c r="A134" s="33"/>
      <c r="B134" s="34"/>
      <c r="C134" s="42"/>
      <c r="D134" s="43" t="s">
        <v>48</v>
      </c>
      <c r="E134" s="49">
        <v>1.7</v>
      </c>
      <c r="F134" s="45">
        <v>1.5</v>
      </c>
      <c r="G134" s="45">
        <v>1</v>
      </c>
      <c r="H134" s="45">
        <v>1</v>
      </c>
      <c r="I134" s="45">
        <v>1</v>
      </c>
      <c r="J134" s="45">
        <v>2</v>
      </c>
      <c r="K134" s="45">
        <v>1</v>
      </c>
      <c r="L134" s="45">
        <v>1</v>
      </c>
      <c r="M134" s="46">
        <f>(SUM(F134:L134)-LARGE(F134:L134,1)-LARGE(F134:L134,2)-SMALL(F134:L134,1)-SMALL(F134:L134,2))*E134</f>
        <v>5.1</v>
      </c>
      <c r="Q134" s="47">
        <v>271.8</v>
      </c>
      <c r="R134" s="48"/>
      <c r="S134" s="48"/>
    </row>
    <row r="135" spans="1:19" ht="15">
      <c r="A135" s="33"/>
      <c r="B135" s="34"/>
      <c r="C135" s="42"/>
      <c r="D135" s="43" t="s">
        <v>44</v>
      </c>
      <c r="E135" s="44">
        <v>2.2</v>
      </c>
      <c r="F135" s="45">
        <v>4</v>
      </c>
      <c r="G135" s="45">
        <v>4</v>
      </c>
      <c r="H135" s="45">
        <v>3.5</v>
      </c>
      <c r="I135" s="45">
        <v>4</v>
      </c>
      <c r="J135" s="45">
        <v>4</v>
      </c>
      <c r="K135" s="45">
        <v>3.5</v>
      </c>
      <c r="L135" s="45">
        <v>4</v>
      </c>
      <c r="M135" s="46">
        <f>(SUM(F135:L135)-LARGE(F135:L135,1)-LARGE(F135:L135,2)-SMALL(F135:L135,1)-SMALL(F135:L135,2))*E135</f>
        <v>26.400000000000002</v>
      </c>
      <c r="Q135" s="47">
        <v>271.8</v>
      </c>
      <c r="R135" s="48"/>
      <c r="S135" s="50"/>
    </row>
    <row r="136" spans="1:19" ht="15">
      <c r="A136" s="33"/>
      <c r="B136" s="34"/>
      <c r="C136" s="42"/>
      <c r="D136" s="43"/>
      <c r="E136" s="49"/>
      <c r="F136" s="45"/>
      <c r="G136" s="45"/>
      <c r="H136" s="45"/>
      <c r="I136" s="45"/>
      <c r="J136" s="45"/>
      <c r="K136" s="45"/>
      <c r="L136" s="45"/>
      <c r="M136" s="46"/>
      <c r="Q136" s="48"/>
      <c r="R136" s="48"/>
      <c r="S136" s="48"/>
    </row>
  </sheetData>
  <sheetProtection selectLockedCells="1" selectUnlockedCells="1"/>
  <printOptions/>
  <pageMargins left="0.9840277777777777" right="0" top="0.7868055555555555" bottom="0.39305555555555555" header="0.19652777777777777" footer="0.19652777777777777"/>
  <pageSetup horizontalDpi="300" verticalDpi="300" orientation="portrait" paperSize="9" scale="75"/>
  <headerFooter alignWithMargins="0">
    <oddHeader>&amp;CСПб ГБОУ  ДОД "КСДЮСШОР по ввс"Невская волна"
IV Открытые соревнования по прыжкам в воду "Невская волна"
ЦВВС "Невская волна"
1-3.11.2012 г. г. Санкт-Петербург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X219"/>
  <sheetViews>
    <sheetView zoomScalePageLayoutView="0" workbookViewId="0" topLeftCell="A200">
      <selection activeCell="A221" sqref="A221:IV586"/>
    </sheetView>
  </sheetViews>
  <sheetFormatPr defaultColWidth="9.140625" defaultRowHeight="12.75"/>
  <cols>
    <col min="1" max="1" width="6.8515625" style="0" customWidth="1"/>
    <col min="2" max="2" width="3.28125" style="0" customWidth="1"/>
    <col min="3" max="3" width="17.28125" style="0" customWidth="1"/>
    <col min="4" max="4" width="6.140625" style="0" customWidth="1"/>
    <col min="5" max="5" width="4.8515625" style="1" customWidth="1"/>
    <col min="6" max="6" width="5.00390625" style="0" customWidth="1"/>
    <col min="7" max="7" width="5.28125" style="0" customWidth="1"/>
    <col min="8" max="8" width="4.7109375" style="0" customWidth="1"/>
    <col min="9" max="10" width="4.8515625" style="0" customWidth="1"/>
    <col min="11" max="11" width="4.421875" style="0" customWidth="1"/>
    <col min="12" max="12" width="4.7109375" style="0" customWidth="1"/>
    <col min="13" max="13" width="5.57421875" style="0" customWidth="1"/>
    <col min="14" max="14" width="0.71875" style="0" customWidth="1"/>
    <col min="15" max="15" width="0.5625" style="0" customWidth="1"/>
    <col min="16" max="16" width="0.2890625" style="0" customWidth="1"/>
    <col min="17" max="17" width="8.28125" style="0" customWidth="1"/>
    <col min="18" max="19" width="0.13671875" style="0" customWidth="1"/>
    <col min="20" max="20" width="10.57421875" style="0" customWidth="1"/>
    <col min="21" max="21" width="8.00390625" style="0" customWidth="1"/>
  </cols>
  <sheetData>
    <row r="1" spans="1:22" s="4" customFormat="1" ht="12.75">
      <c r="A1" s="2"/>
      <c r="B1" s="3"/>
      <c r="D1" s="5"/>
      <c r="E1" s="6"/>
      <c r="G1" s="7"/>
      <c r="H1" s="7"/>
      <c r="V1" s="8"/>
    </row>
    <row r="2" spans="1:22" s="4" customFormat="1" ht="16.5" customHeight="1">
      <c r="A2" s="2"/>
      <c r="B2" s="9"/>
      <c r="D2" s="10"/>
      <c r="E2" s="11"/>
      <c r="F2" s="10"/>
      <c r="H2" s="7"/>
      <c r="V2" s="8"/>
    </row>
    <row r="3" spans="1:22" s="4" customFormat="1" ht="16.5" customHeight="1">
      <c r="A3" s="2"/>
      <c r="B3" s="9" t="s">
        <v>0</v>
      </c>
      <c r="D3" s="10"/>
      <c r="E3" s="11"/>
      <c r="F3" s="10"/>
      <c r="H3" s="7"/>
      <c r="V3" s="8"/>
    </row>
    <row r="4" spans="1:22" s="4" customFormat="1" ht="16.5" customHeight="1">
      <c r="A4" s="2"/>
      <c r="B4" s="12" t="s">
        <v>1</v>
      </c>
      <c r="D4" s="10"/>
      <c r="E4" s="11"/>
      <c r="F4" s="10"/>
      <c r="G4" s="7"/>
      <c r="H4" s="7"/>
      <c r="V4" s="8"/>
    </row>
    <row r="5" spans="1:22" s="4" customFormat="1" ht="8.25" customHeight="1">
      <c r="A5" s="2"/>
      <c r="B5" s="12"/>
      <c r="D5" s="10"/>
      <c r="E5" s="11"/>
      <c r="F5" s="10"/>
      <c r="G5" s="7"/>
      <c r="H5" s="7"/>
      <c r="V5" s="8"/>
    </row>
    <row r="6" spans="1:22" s="4" customFormat="1" ht="16.5" customHeight="1">
      <c r="A6" s="2"/>
      <c r="B6" s="13" t="s">
        <v>67</v>
      </c>
      <c r="C6" s="14"/>
      <c r="D6" s="14"/>
      <c r="E6" s="15"/>
      <c r="F6" s="14"/>
      <c r="H6" s="14"/>
      <c r="I6" s="16" t="s">
        <v>68</v>
      </c>
      <c r="V6" s="8"/>
    </row>
    <row r="7" spans="1:22" s="4" customFormat="1" ht="15" customHeight="1">
      <c r="A7" s="2"/>
      <c r="B7" s="16" t="s">
        <v>69</v>
      </c>
      <c r="D7" s="14"/>
      <c r="E7" s="17"/>
      <c r="F7" s="14"/>
      <c r="H7" s="14"/>
      <c r="I7" s="16" t="s">
        <v>70</v>
      </c>
      <c r="V7" s="8"/>
    </row>
    <row r="8" spans="1:24" s="24" customFormat="1" ht="12">
      <c r="A8" s="18" t="s">
        <v>3</v>
      </c>
      <c r="B8" s="18"/>
      <c r="C8" s="19" t="s">
        <v>4</v>
      </c>
      <c r="D8" s="20"/>
      <c r="E8" s="18" t="s">
        <v>5</v>
      </c>
      <c r="F8" s="19" t="s">
        <v>6</v>
      </c>
      <c r="G8" s="20" t="s">
        <v>7</v>
      </c>
      <c r="H8" s="19" t="s">
        <v>8</v>
      </c>
      <c r="I8" s="19"/>
      <c r="J8" s="19" t="s">
        <v>9</v>
      </c>
      <c r="K8" s="19"/>
      <c r="L8" s="19"/>
      <c r="M8" s="21"/>
      <c r="N8" s="21"/>
      <c r="O8" s="21"/>
      <c r="P8" s="20"/>
      <c r="Q8" s="18" t="s">
        <v>10</v>
      </c>
      <c r="R8" s="18"/>
      <c r="S8" s="18"/>
      <c r="T8" s="22" t="s">
        <v>11</v>
      </c>
      <c r="U8" s="23" t="s">
        <v>12</v>
      </c>
      <c r="V8" s="21"/>
      <c r="W8" s="21"/>
      <c r="X8" s="21"/>
    </row>
    <row r="9" spans="1:24" s="4" customFormat="1" ht="12.75">
      <c r="A9" s="25" t="s">
        <v>13</v>
      </c>
      <c r="B9" s="25"/>
      <c r="C9" s="25" t="s">
        <v>14</v>
      </c>
      <c r="D9" s="25"/>
      <c r="E9" s="26" t="s">
        <v>15</v>
      </c>
      <c r="F9" s="26">
        <v>1</v>
      </c>
      <c r="G9" s="26">
        <v>2</v>
      </c>
      <c r="H9" s="26">
        <v>3</v>
      </c>
      <c r="I9" s="26">
        <v>4</v>
      </c>
      <c r="J9" s="26">
        <v>5</v>
      </c>
      <c r="K9" s="26">
        <v>6</v>
      </c>
      <c r="L9" s="26">
        <v>7</v>
      </c>
      <c r="M9" s="27"/>
      <c r="N9" s="27"/>
      <c r="O9" s="27"/>
      <c r="P9" s="27"/>
      <c r="Q9" s="26" t="s">
        <v>16</v>
      </c>
      <c r="R9" s="26"/>
      <c r="S9" s="26"/>
      <c r="T9" s="28" t="s">
        <v>17</v>
      </c>
      <c r="U9" s="27"/>
      <c r="V9" s="27"/>
      <c r="W9" s="27"/>
      <c r="X9" s="27"/>
    </row>
    <row r="10" spans="1:24" s="4" customFormat="1" ht="12.75">
      <c r="A10" s="29"/>
      <c r="B10" s="29"/>
      <c r="C10" s="29"/>
      <c r="D10" s="29"/>
      <c r="E10" s="30"/>
      <c r="F10" s="30"/>
      <c r="G10" s="30"/>
      <c r="H10" s="30"/>
      <c r="I10" s="30"/>
      <c r="J10" s="30"/>
      <c r="K10" s="30"/>
      <c r="L10" s="30"/>
      <c r="M10" s="31"/>
      <c r="N10" s="31"/>
      <c r="O10" s="31"/>
      <c r="P10" s="31"/>
      <c r="Q10" s="30"/>
      <c r="R10" s="30"/>
      <c r="S10" s="30"/>
      <c r="T10" s="53"/>
      <c r="U10" s="31"/>
      <c r="V10" s="31"/>
      <c r="W10" s="31"/>
      <c r="X10" s="31"/>
    </row>
    <row r="11" spans="1:21" s="36" customFormat="1" ht="15">
      <c r="A11" s="33">
        <v>1</v>
      </c>
      <c r="B11" s="34"/>
      <c r="C11" s="35" t="s">
        <v>71</v>
      </c>
      <c r="E11" s="37"/>
      <c r="F11" s="35">
        <v>2001</v>
      </c>
      <c r="G11" s="38"/>
      <c r="H11" s="35" t="s">
        <v>33</v>
      </c>
      <c r="Q11" s="40">
        <f>SUM(M12:M16)</f>
        <v>147</v>
      </c>
      <c r="R11" s="41"/>
      <c r="S11" s="41"/>
      <c r="T11" s="32"/>
      <c r="U11" s="36" t="s">
        <v>50</v>
      </c>
    </row>
    <row r="12" spans="1:21" ht="15">
      <c r="A12" s="33"/>
      <c r="B12" s="34"/>
      <c r="C12" s="52" t="s">
        <v>72</v>
      </c>
      <c r="D12" s="43" t="s">
        <v>44</v>
      </c>
      <c r="E12" s="49">
        <v>2.2</v>
      </c>
      <c r="F12" s="45">
        <v>7</v>
      </c>
      <c r="G12" s="45">
        <v>7</v>
      </c>
      <c r="H12" s="45">
        <v>6</v>
      </c>
      <c r="I12" s="45">
        <v>7</v>
      </c>
      <c r="J12" s="45">
        <v>6.5</v>
      </c>
      <c r="K12" s="45">
        <v>6</v>
      </c>
      <c r="L12" s="45">
        <v>6.5</v>
      </c>
      <c r="M12" s="46">
        <f>(SUM(F12:L12)-LARGE(F12:L12,1)-LARGE(F12:L12,2)-SMALL(F12:L12,1)-SMALL(F12:L12,2))*E12</f>
        <v>44</v>
      </c>
      <c r="Q12" s="48">
        <v>255.45</v>
      </c>
      <c r="R12" s="48"/>
      <c r="S12" s="48"/>
      <c r="T12" s="32"/>
      <c r="U12" s="36" t="s">
        <v>51</v>
      </c>
    </row>
    <row r="13" spans="1:22" ht="15">
      <c r="A13" s="33"/>
      <c r="B13" s="34"/>
      <c r="C13" s="42"/>
      <c r="D13" s="43" t="s">
        <v>73</v>
      </c>
      <c r="E13" s="44">
        <v>2.2</v>
      </c>
      <c r="F13" s="45">
        <v>5</v>
      </c>
      <c r="G13" s="45">
        <v>5.5</v>
      </c>
      <c r="H13" s="45">
        <v>5</v>
      </c>
      <c r="I13" s="45">
        <v>5.5</v>
      </c>
      <c r="J13" s="45">
        <v>5</v>
      </c>
      <c r="K13" s="45">
        <v>4.5</v>
      </c>
      <c r="L13" s="45">
        <v>5.5</v>
      </c>
      <c r="M13" s="46">
        <f>(SUM(F13:L13)-LARGE(F13:L13,1)-LARGE(F13:L13,2)-SMALL(F13:L13,1)-SMALL(F13:L13,2))*E13</f>
        <v>34.1</v>
      </c>
      <c r="Q13" s="48">
        <v>255.45</v>
      </c>
      <c r="R13" s="48"/>
      <c r="S13" s="48"/>
      <c r="T13" s="32"/>
      <c r="U13" s="36"/>
      <c r="V13" s="36"/>
    </row>
    <row r="14" spans="1:22" ht="15">
      <c r="A14" s="33"/>
      <c r="B14" s="34"/>
      <c r="C14" s="42"/>
      <c r="D14" s="43" t="s">
        <v>31</v>
      </c>
      <c r="E14" s="49">
        <v>2</v>
      </c>
      <c r="F14" s="45">
        <v>5</v>
      </c>
      <c r="G14" s="45">
        <v>5</v>
      </c>
      <c r="H14" s="45">
        <v>5</v>
      </c>
      <c r="I14" s="45">
        <v>4.5</v>
      </c>
      <c r="J14" s="45">
        <v>5</v>
      </c>
      <c r="K14" s="45">
        <v>4.5</v>
      </c>
      <c r="L14" s="45">
        <v>4</v>
      </c>
      <c r="M14" s="46">
        <f>(SUM(F14:L14)-LARGE(F14:L14,1)-LARGE(F14:L14,2)-SMALL(F14:L14,1)-SMALL(F14:L14,2))*E14</f>
        <v>29</v>
      </c>
      <c r="Q14" s="48">
        <v>255.45</v>
      </c>
      <c r="R14" s="48"/>
      <c r="S14" s="48"/>
      <c r="T14" s="32"/>
      <c r="U14" s="36"/>
      <c r="V14" s="36"/>
    </row>
    <row r="15" spans="1:22" ht="15">
      <c r="A15" s="33"/>
      <c r="B15" s="34"/>
      <c r="C15" s="42"/>
      <c r="D15" s="43" t="s">
        <v>32</v>
      </c>
      <c r="E15" s="49">
        <v>2.1</v>
      </c>
      <c r="F15" s="45">
        <v>6.5</v>
      </c>
      <c r="G15" s="45">
        <v>7</v>
      </c>
      <c r="H15" s="45">
        <v>6</v>
      </c>
      <c r="I15" s="45">
        <v>6</v>
      </c>
      <c r="J15" s="45">
        <v>6.5</v>
      </c>
      <c r="K15" s="45">
        <v>6</v>
      </c>
      <c r="L15" s="45">
        <v>7</v>
      </c>
      <c r="M15" s="46">
        <f>(SUM(F15:L15)-LARGE(F15:L15,1)-LARGE(F15:L15,2)-SMALL(F15:L15,1)-SMALL(F15:L15,2))*E15</f>
        <v>39.9</v>
      </c>
      <c r="Q15" s="48">
        <v>255.45</v>
      </c>
      <c r="R15" s="48"/>
      <c r="S15" s="48"/>
      <c r="T15" s="32"/>
      <c r="U15" s="36"/>
      <c r="V15" s="36"/>
    </row>
    <row r="16" spans="1:20" ht="15">
      <c r="A16" s="33"/>
      <c r="B16" s="34"/>
      <c r="C16" s="42"/>
      <c r="D16" s="43"/>
      <c r="E16" s="44"/>
      <c r="F16" s="45"/>
      <c r="G16" s="45"/>
      <c r="H16" s="45"/>
      <c r="I16" s="45"/>
      <c r="J16" s="45"/>
      <c r="K16" s="45"/>
      <c r="L16" s="45"/>
      <c r="M16" s="46"/>
      <c r="Q16" s="48">
        <v>285.45</v>
      </c>
      <c r="R16" s="48"/>
      <c r="S16" s="48"/>
      <c r="T16" s="32"/>
    </row>
    <row r="17" spans="1:22" ht="15">
      <c r="A17" s="33">
        <v>2</v>
      </c>
      <c r="B17" s="34"/>
      <c r="C17" s="35" t="s">
        <v>74</v>
      </c>
      <c r="D17" s="36"/>
      <c r="E17" s="37"/>
      <c r="F17" s="35">
        <v>2002</v>
      </c>
      <c r="G17" s="38"/>
      <c r="H17" s="36" t="s">
        <v>18</v>
      </c>
      <c r="I17" s="36"/>
      <c r="J17" s="36"/>
      <c r="K17" s="36"/>
      <c r="L17" s="36"/>
      <c r="M17" s="36"/>
      <c r="N17" s="36"/>
      <c r="O17" s="36"/>
      <c r="P17" s="36"/>
      <c r="Q17" s="40">
        <f>SUM(M18:M22)</f>
        <v>142.05</v>
      </c>
      <c r="R17" s="41"/>
      <c r="S17" s="41"/>
      <c r="U17" s="36" t="s">
        <v>19</v>
      </c>
      <c r="V17" s="36"/>
    </row>
    <row r="18" spans="1:23" ht="15">
      <c r="A18" s="33"/>
      <c r="B18" s="34"/>
      <c r="C18" s="42" t="s">
        <v>75</v>
      </c>
      <c r="D18" s="43" t="s">
        <v>73</v>
      </c>
      <c r="E18" s="49">
        <v>2.2</v>
      </c>
      <c r="F18" s="45">
        <v>6</v>
      </c>
      <c r="G18" s="45">
        <v>5.5</v>
      </c>
      <c r="H18" s="45">
        <v>5.5</v>
      </c>
      <c r="I18" s="45">
        <v>5.5</v>
      </c>
      <c r="J18" s="45">
        <v>5</v>
      </c>
      <c r="K18" s="45">
        <v>6</v>
      </c>
      <c r="L18" s="45">
        <v>6</v>
      </c>
      <c r="M18" s="46">
        <f>(SUM(F18:L18)-LARGE(F18:L18,1)-LARGE(F18:L18,2)-SMALL(F18:L18,1)-SMALL(F18:L18,2))*E18</f>
        <v>37.400000000000006</v>
      </c>
      <c r="Q18" s="48">
        <v>255.45</v>
      </c>
      <c r="R18" s="48"/>
      <c r="S18" s="48"/>
      <c r="U18" s="36" t="s">
        <v>21</v>
      </c>
      <c r="V18" s="36"/>
      <c r="W18" s="36"/>
    </row>
    <row r="19" spans="1:23" ht="15">
      <c r="A19" s="33"/>
      <c r="B19" s="34"/>
      <c r="C19" s="42"/>
      <c r="D19" s="43" t="s">
        <v>44</v>
      </c>
      <c r="E19" s="49">
        <v>2.2</v>
      </c>
      <c r="F19" s="45">
        <v>5.5</v>
      </c>
      <c r="G19" s="45">
        <v>5.5</v>
      </c>
      <c r="H19" s="45">
        <v>5.5</v>
      </c>
      <c r="I19" s="45">
        <v>5.5</v>
      </c>
      <c r="J19" s="45">
        <v>5.5</v>
      </c>
      <c r="K19" s="45">
        <v>6</v>
      </c>
      <c r="L19" s="45">
        <v>6.5</v>
      </c>
      <c r="M19" s="46">
        <f>(SUM(F19:L19)-LARGE(F19:L19,1)-LARGE(F19:L19,2)-SMALL(F19:L19,1)-SMALL(F19:L19,2))*E19</f>
        <v>36.300000000000004</v>
      </c>
      <c r="Q19" s="48">
        <v>255.45</v>
      </c>
      <c r="R19" s="48"/>
      <c r="S19" s="48"/>
      <c r="U19" s="36" t="s">
        <v>22</v>
      </c>
      <c r="V19" s="36"/>
      <c r="W19" s="36"/>
    </row>
    <row r="20" spans="1:23" ht="15">
      <c r="A20" s="33"/>
      <c r="B20" s="34"/>
      <c r="C20" s="42"/>
      <c r="D20" s="43" t="s">
        <v>31</v>
      </c>
      <c r="E20" s="49">
        <v>2</v>
      </c>
      <c r="F20" s="45">
        <v>6</v>
      </c>
      <c r="G20" s="45">
        <v>6.5</v>
      </c>
      <c r="H20" s="45">
        <v>6</v>
      </c>
      <c r="I20" s="45">
        <v>6.5</v>
      </c>
      <c r="J20" s="45">
        <v>6</v>
      </c>
      <c r="K20" s="45">
        <v>6</v>
      </c>
      <c r="L20" s="45">
        <v>6.5</v>
      </c>
      <c r="M20" s="46">
        <f>(SUM(F20:L20)-LARGE(F20:L20,1)-LARGE(F20:L20,2)-SMALL(F20:L20,1)-SMALL(F20:L20,2))*E20</f>
        <v>37</v>
      </c>
      <c r="Q20" s="48">
        <v>255.45</v>
      </c>
      <c r="R20" s="48"/>
      <c r="S20" s="48"/>
      <c r="U20" s="36"/>
      <c r="V20" s="36"/>
      <c r="W20" s="36"/>
    </row>
    <row r="21" spans="1:22" ht="15">
      <c r="A21" s="33"/>
      <c r="B21" s="34"/>
      <c r="C21" s="42"/>
      <c r="D21" s="43" t="s">
        <v>76</v>
      </c>
      <c r="E21" s="49">
        <v>1.9</v>
      </c>
      <c r="F21" s="45">
        <v>5</v>
      </c>
      <c r="G21" s="45">
        <v>5.5</v>
      </c>
      <c r="H21" s="45">
        <v>5.5</v>
      </c>
      <c r="I21" s="45">
        <v>6</v>
      </c>
      <c r="J21" s="45">
        <v>5</v>
      </c>
      <c r="K21" s="45">
        <v>5.5</v>
      </c>
      <c r="L21" s="45">
        <v>6</v>
      </c>
      <c r="M21" s="46">
        <f>(SUM(F21:L21)-LARGE(F21:L21,1)-LARGE(F21:L21,2)-SMALL(F21:L21,1)-SMALL(F21:L21,2))*E21</f>
        <v>31.349999999999998</v>
      </c>
      <c r="Q21" s="48">
        <v>255.45</v>
      </c>
      <c r="R21" s="48"/>
      <c r="S21" s="48"/>
      <c r="U21" s="36"/>
      <c r="V21" s="36"/>
    </row>
    <row r="22" spans="1:20" ht="15">
      <c r="A22" s="33"/>
      <c r="B22" s="34"/>
      <c r="C22" s="42"/>
      <c r="D22" s="43"/>
      <c r="E22" s="44"/>
      <c r="F22" s="45"/>
      <c r="G22" s="45"/>
      <c r="H22" s="45"/>
      <c r="I22" s="45"/>
      <c r="J22" s="45"/>
      <c r="K22" s="45"/>
      <c r="L22" s="45"/>
      <c r="M22" s="46"/>
      <c r="Q22" s="48">
        <v>264.4</v>
      </c>
      <c r="R22" s="48"/>
      <c r="S22" s="48"/>
      <c r="T22" s="32"/>
    </row>
    <row r="23" spans="1:23" s="36" customFormat="1" ht="15">
      <c r="A23" s="33">
        <v>3</v>
      </c>
      <c r="B23" s="34"/>
      <c r="C23" s="51" t="s">
        <v>77</v>
      </c>
      <c r="E23" s="37"/>
      <c r="F23" s="35">
        <v>2002</v>
      </c>
      <c r="G23" s="38"/>
      <c r="H23" s="35" t="s">
        <v>26</v>
      </c>
      <c r="Q23" s="40">
        <f>SUM(M24:M28)</f>
        <v>140.05</v>
      </c>
      <c r="R23" s="41"/>
      <c r="S23" s="41"/>
      <c r="T23" s="32"/>
      <c r="U23" s="36" t="s">
        <v>27</v>
      </c>
      <c r="W23"/>
    </row>
    <row r="24" spans="1:23" s="36" customFormat="1" ht="15">
      <c r="A24" s="33"/>
      <c r="B24" s="34"/>
      <c r="C24" s="42" t="s">
        <v>78</v>
      </c>
      <c r="D24" s="43" t="s">
        <v>48</v>
      </c>
      <c r="E24" s="44">
        <v>1.7</v>
      </c>
      <c r="F24" s="45">
        <v>7.5</v>
      </c>
      <c r="G24" s="45">
        <v>7.5</v>
      </c>
      <c r="H24" s="45">
        <v>6.5</v>
      </c>
      <c r="I24" s="45">
        <v>7</v>
      </c>
      <c r="J24" s="45">
        <v>6.5</v>
      </c>
      <c r="K24" s="45">
        <v>7</v>
      </c>
      <c r="L24" s="45">
        <v>7.5</v>
      </c>
      <c r="M24" s="46">
        <f>(SUM(F24:L24)-LARGE(F24:L24,1)-LARGE(F24:L24,2)-SMALL(F24:L24,1)-SMALL(F24:L24,2))*E24</f>
        <v>36.55</v>
      </c>
      <c r="N24"/>
      <c r="O24"/>
      <c r="P24"/>
      <c r="Q24" s="48">
        <v>285.45</v>
      </c>
      <c r="R24" s="48"/>
      <c r="S24" s="48"/>
      <c r="T24" s="32"/>
      <c r="U24" s="36" t="s">
        <v>29</v>
      </c>
      <c r="V24"/>
      <c r="W24"/>
    </row>
    <row r="25" spans="1:23" s="36" customFormat="1" ht="15">
      <c r="A25" s="33"/>
      <c r="B25" s="34"/>
      <c r="C25" s="42"/>
      <c r="D25" s="43" t="s">
        <v>44</v>
      </c>
      <c r="E25" s="44">
        <v>2.2</v>
      </c>
      <c r="F25" s="45">
        <v>6</v>
      </c>
      <c r="G25" s="45">
        <v>5.5</v>
      </c>
      <c r="H25" s="45">
        <v>4.5</v>
      </c>
      <c r="I25" s="45">
        <v>5.5</v>
      </c>
      <c r="J25" s="45">
        <v>5</v>
      </c>
      <c r="K25" s="45">
        <v>4.5</v>
      </c>
      <c r="L25" s="45">
        <v>5</v>
      </c>
      <c r="M25" s="46">
        <f>(SUM(F25:L25)-LARGE(F25:L25,1)-LARGE(F25:L25,2)-SMALL(F25:L25,1)-SMALL(F25:L25,2))*E25</f>
        <v>34.1</v>
      </c>
      <c r="N25"/>
      <c r="O25"/>
      <c r="P25"/>
      <c r="Q25" s="48">
        <v>285.45</v>
      </c>
      <c r="R25" s="48"/>
      <c r="S25" s="48"/>
      <c r="T25" s="32"/>
      <c r="U25"/>
      <c r="V25"/>
      <c r="W25"/>
    </row>
    <row r="26" spans="1:23" s="36" customFormat="1" ht="15">
      <c r="A26" s="33"/>
      <c r="B26" s="34"/>
      <c r="C26" s="42"/>
      <c r="D26" s="43" t="s">
        <v>31</v>
      </c>
      <c r="E26" s="49">
        <v>2</v>
      </c>
      <c r="F26" s="45">
        <v>7</v>
      </c>
      <c r="G26" s="45">
        <v>6.5</v>
      </c>
      <c r="H26" s="45">
        <v>6</v>
      </c>
      <c r="I26" s="45">
        <v>6.5</v>
      </c>
      <c r="J26" s="45">
        <v>7.5</v>
      </c>
      <c r="K26" s="45">
        <v>6</v>
      </c>
      <c r="L26" s="45">
        <v>6.5</v>
      </c>
      <c r="M26" s="46">
        <f>(SUM(F26:L26)-LARGE(F26:L26,1)-LARGE(F26:L26,2)-SMALL(F26:L26,1)-SMALL(F26:L26,2))*E26</f>
        <v>39</v>
      </c>
      <c r="N26"/>
      <c r="O26"/>
      <c r="P26"/>
      <c r="Q26" s="48">
        <v>285.45</v>
      </c>
      <c r="R26" s="48"/>
      <c r="S26" s="48"/>
      <c r="T26" s="32"/>
      <c r="U26"/>
      <c r="V26"/>
      <c r="W26"/>
    </row>
    <row r="27" spans="1:23" s="36" customFormat="1" ht="15">
      <c r="A27" s="33"/>
      <c r="B27" s="34"/>
      <c r="C27" s="42"/>
      <c r="D27" s="43" t="s">
        <v>47</v>
      </c>
      <c r="E27" s="49">
        <v>1.6</v>
      </c>
      <c r="F27" s="45">
        <v>5.5</v>
      </c>
      <c r="G27" s="45">
        <v>7</v>
      </c>
      <c r="H27" s="45">
        <v>6</v>
      </c>
      <c r="I27" s="45">
        <v>6.5</v>
      </c>
      <c r="J27" s="45">
        <v>7.5</v>
      </c>
      <c r="K27" s="45">
        <v>6</v>
      </c>
      <c r="L27" s="45">
        <v>6.5</v>
      </c>
      <c r="M27" s="46">
        <f>(SUM(F27:L27)-LARGE(F27:L27,1)-LARGE(F27:L27,2)-SMALL(F27:L27,1)-SMALL(F27:L27,2))*E27</f>
        <v>30.400000000000002</v>
      </c>
      <c r="N27"/>
      <c r="O27"/>
      <c r="P27"/>
      <c r="Q27" s="48">
        <v>285.45</v>
      </c>
      <c r="R27" s="48"/>
      <c r="S27" s="48"/>
      <c r="T27" s="32"/>
      <c r="U27"/>
      <c r="V27"/>
      <c r="W27"/>
    </row>
    <row r="28" spans="1:20" s="36" customFormat="1" ht="15">
      <c r="A28" s="33"/>
      <c r="B28" s="34"/>
      <c r="C28" s="42"/>
      <c r="D28" s="43"/>
      <c r="E28" s="49"/>
      <c r="F28" s="45"/>
      <c r="G28" s="45"/>
      <c r="H28" s="45"/>
      <c r="I28" s="45"/>
      <c r="J28" s="45"/>
      <c r="K28" s="45"/>
      <c r="L28" s="45"/>
      <c r="M28" s="46"/>
      <c r="N28"/>
      <c r="O28"/>
      <c r="P28"/>
      <c r="Q28" s="48">
        <v>255.45</v>
      </c>
      <c r="R28" s="48"/>
      <c r="S28" s="48"/>
      <c r="T28" s="32"/>
    </row>
    <row r="29" spans="1:23" s="36" customFormat="1" ht="15">
      <c r="A29" s="33">
        <v>4</v>
      </c>
      <c r="B29" s="34"/>
      <c r="C29" s="35" t="s">
        <v>79</v>
      </c>
      <c r="E29" s="37"/>
      <c r="F29" s="35">
        <v>2002</v>
      </c>
      <c r="G29" s="38"/>
      <c r="H29" s="36" t="s">
        <v>18</v>
      </c>
      <c r="M29" s="39"/>
      <c r="Q29" s="40">
        <f>SUM(M30:M34)</f>
        <v>137.2</v>
      </c>
      <c r="R29" s="41"/>
      <c r="S29" s="41"/>
      <c r="T29"/>
      <c r="U29" s="36" t="s">
        <v>19</v>
      </c>
      <c r="W29"/>
    </row>
    <row r="30" spans="1:21" s="36" customFormat="1" ht="15">
      <c r="A30" s="33"/>
      <c r="B30" s="34"/>
      <c r="C30" s="42" t="s">
        <v>80</v>
      </c>
      <c r="D30" s="43" t="s">
        <v>73</v>
      </c>
      <c r="E30" s="44">
        <v>2.2</v>
      </c>
      <c r="F30" s="45">
        <v>5.5</v>
      </c>
      <c r="G30" s="45">
        <v>5.5</v>
      </c>
      <c r="H30" s="45">
        <v>5</v>
      </c>
      <c r="I30" s="45">
        <v>4</v>
      </c>
      <c r="J30" s="45">
        <v>4.5</v>
      </c>
      <c r="K30" s="45">
        <v>5.5</v>
      </c>
      <c r="L30" s="45">
        <v>5</v>
      </c>
      <c r="M30" s="46">
        <f>(SUM(F30:L30)-LARGE(F30:L30,1)-LARGE(F30:L30,2)-SMALL(F30:L30,1)-SMALL(F30:L30,2))*E30</f>
        <v>34.1</v>
      </c>
      <c r="N30"/>
      <c r="O30"/>
      <c r="P30"/>
      <c r="Q30" s="47">
        <v>271.8</v>
      </c>
      <c r="R30" s="48"/>
      <c r="S30" s="48"/>
      <c r="T30"/>
      <c r="U30" s="36" t="s">
        <v>21</v>
      </c>
    </row>
    <row r="31" spans="1:23" ht="15">
      <c r="A31" s="33"/>
      <c r="B31" s="34"/>
      <c r="C31" s="42"/>
      <c r="D31" s="43" t="s">
        <v>44</v>
      </c>
      <c r="E31" s="44">
        <v>2.2</v>
      </c>
      <c r="F31" s="45">
        <v>5</v>
      </c>
      <c r="G31" s="45">
        <v>5.5</v>
      </c>
      <c r="H31" s="45">
        <v>5.5</v>
      </c>
      <c r="I31" s="45">
        <v>5.5</v>
      </c>
      <c r="J31" s="45">
        <v>6</v>
      </c>
      <c r="K31" s="45">
        <v>6</v>
      </c>
      <c r="L31" s="45">
        <v>6</v>
      </c>
      <c r="M31" s="46">
        <f>(SUM(F31:L31)-LARGE(F31:L31,1)-LARGE(F31:L31,2)-SMALL(F31:L31,1)-SMALL(F31:L31,2))*E31</f>
        <v>37.400000000000006</v>
      </c>
      <c r="Q31" s="47">
        <v>271.8</v>
      </c>
      <c r="R31" s="48"/>
      <c r="S31" s="48"/>
      <c r="U31" s="36" t="s">
        <v>22</v>
      </c>
      <c r="V31" s="36"/>
      <c r="W31" s="36"/>
    </row>
    <row r="32" spans="1:23" ht="15">
      <c r="A32" s="33"/>
      <c r="B32" s="34"/>
      <c r="C32" s="42"/>
      <c r="D32" s="43" t="s">
        <v>31</v>
      </c>
      <c r="E32" s="49">
        <v>2</v>
      </c>
      <c r="F32" s="45">
        <v>5</v>
      </c>
      <c r="G32" s="45">
        <v>6</v>
      </c>
      <c r="H32" s="45">
        <v>5</v>
      </c>
      <c r="I32" s="45">
        <v>5</v>
      </c>
      <c r="J32" s="45">
        <v>5</v>
      </c>
      <c r="K32" s="45">
        <v>5.5</v>
      </c>
      <c r="L32" s="45">
        <v>5</v>
      </c>
      <c r="M32" s="46">
        <f>(SUM(F32:L32)-LARGE(F32:L32,1)-LARGE(F32:L32,2)-SMALL(F32:L32,1)-SMALL(F32:L32,2))*E32</f>
        <v>30</v>
      </c>
      <c r="Q32" s="47">
        <v>271.8</v>
      </c>
      <c r="R32" s="48"/>
      <c r="S32" s="48"/>
      <c r="W32" s="36"/>
    </row>
    <row r="33" spans="1:19" ht="15">
      <c r="A33" s="33"/>
      <c r="B33" s="34"/>
      <c r="C33" s="42"/>
      <c r="D33" s="43" t="s">
        <v>45</v>
      </c>
      <c r="E33" s="44">
        <v>1.7</v>
      </c>
      <c r="F33" s="45">
        <v>7</v>
      </c>
      <c r="G33" s="45">
        <v>6</v>
      </c>
      <c r="H33" s="45">
        <v>6.5</v>
      </c>
      <c r="I33" s="45">
        <v>7</v>
      </c>
      <c r="J33" s="45">
        <v>7</v>
      </c>
      <c r="K33" s="45">
        <v>7.5</v>
      </c>
      <c r="L33" s="45">
        <v>7</v>
      </c>
      <c r="M33" s="46">
        <f>(SUM(F33:L33)-LARGE(F33:L33,1)-LARGE(F33:L33,2)-SMALL(F33:L33,1)-SMALL(F33:L33,2))*E33</f>
        <v>35.699999999999996</v>
      </c>
      <c r="Q33" s="47">
        <v>271.8</v>
      </c>
      <c r="R33" s="48"/>
      <c r="S33" s="50"/>
    </row>
    <row r="34" spans="1:20" ht="15">
      <c r="A34" s="33"/>
      <c r="B34" s="34"/>
      <c r="C34" s="42"/>
      <c r="D34" s="43"/>
      <c r="E34" s="49"/>
      <c r="F34" s="45"/>
      <c r="G34" s="45"/>
      <c r="H34" s="45"/>
      <c r="I34" s="45"/>
      <c r="J34" s="45"/>
      <c r="K34" s="45"/>
      <c r="L34" s="45"/>
      <c r="M34" s="46"/>
      <c r="Q34" s="47">
        <v>271.8</v>
      </c>
      <c r="R34" s="48"/>
      <c r="S34" s="48"/>
      <c r="T34" s="32"/>
    </row>
    <row r="35" spans="1:22" ht="15">
      <c r="A35" s="33">
        <v>5</v>
      </c>
      <c r="B35" s="34"/>
      <c r="C35" s="35" t="s">
        <v>81</v>
      </c>
      <c r="D35" s="36"/>
      <c r="E35" s="37"/>
      <c r="F35" s="35">
        <v>2003</v>
      </c>
      <c r="G35" s="38"/>
      <c r="H35" s="35" t="s">
        <v>26</v>
      </c>
      <c r="I35" s="36"/>
      <c r="J35" s="36"/>
      <c r="K35" s="36"/>
      <c r="L35" s="36"/>
      <c r="M35" s="39"/>
      <c r="N35" s="36"/>
      <c r="O35" s="36"/>
      <c r="P35" s="36"/>
      <c r="Q35" s="40">
        <f>SUM(M36:M40)</f>
        <v>133.8</v>
      </c>
      <c r="R35" s="41"/>
      <c r="S35" s="41"/>
      <c r="T35" s="32"/>
      <c r="U35" s="36" t="s">
        <v>27</v>
      </c>
      <c r="V35" s="36"/>
    </row>
    <row r="36" spans="1:23" s="36" customFormat="1" ht="15">
      <c r="A36" s="33"/>
      <c r="B36" s="34"/>
      <c r="C36" s="42" t="s">
        <v>82</v>
      </c>
      <c r="D36" s="43" t="s">
        <v>48</v>
      </c>
      <c r="E36" s="49">
        <v>1.7</v>
      </c>
      <c r="F36" s="45">
        <v>7</v>
      </c>
      <c r="G36" s="45">
        <v>6</v>
      </c>
      <c r="H36" s="45">
        <v>5.5</v>
      </c>
      <c r="I36" s="45">
        <v>6.5</v>
      </c>
      <c r="J36" s="45">
        <v>6.5</v>
      </c>
      <c r="K36" s="45">
        <v>6</v>
      </c>
      <c r="L36" s="45">
        <v>6.5</v>
      </c>
      <c r="M36" s="46">
        <f>(SUM(F36:L36)-LARGE(F36:L36,1)-LARGE(F36:L36,2)-SMALL(F36:L36,1)-SMALL(F36:L36,2))*E36</f>
        <v>32.3</v>
      </c>
      <c r="N36"/>
      <c r="O36"/>
      <c r="P36"/>
      <c r="Q36" s="48">
        <v>264.4</v>
      </c>
      <c r="R36" s="48"/>
      <c r="S36" s="48"/>
      <c r="T36" s="32"/>
      <c r="U36" s="36" t="s">
        <v>29</v>
      </c>
      <c r="V36"/>
      <c r="W36"/>
    </row>
    <row r="37" spans="1:23" s="36" customFormat="1" ht="15">
      <c r="A37" s="33"/>
      <c r="B37" s="34"/>
      <c r="C37" s="42"/>
      <c r="D37" s="43" t="s">
        <v>44</v>
      </c>
      <c r="E37" s="49">
        <v>2.2</v>
      </c>
      <c r="F37" s="45">
        <v>5.5</v>
      </c>
      <c r="G37" s="45">
        <v>6</v>
      </c>
      <c r="H37" s="45">
        <v>5.5</v>
      </c>
      <c r="I37" s="45">
        <v>4.5</v>
      </c>
      <c r="J37" s="45">
        <v>6</v>
      </c>
      <c r="K37" s="45">
        <v>6</v>
      </c>
      <c r="L37" s="45">
        <v>6</v>
      </c>
      <c r="M37" s="46">
        <f>(SUM(F37:L37)-LARGE(F37:L37,1)-LARGE(F37:L37,2)-SMALL(F37:L37,1)-SMALL(F37:L37,2))*E37</f>
        <v>38.5</v>
      </c>
      <c r="N37"/>
      <c r="O37"/>
      <c r="P37"/>
      <c r="Q37" s="48">
        <v>264.4</v>
      </c>
      <c r="R37" s="48"/>
      <c r="S37" s="48"/>
      <c r="T37" s="32"/>
      <c r="U37"/>
      <c r="V37"/>
      <c r="W37"/>
    </row>
    <row r="38" spans="1:23" s="36" customFormat="1" ht="15">
      <c r="A38" s="33"/>
      <c r="B38" s="34"/>
      <c r="C38" s="42"/>
      <c r="D38" s="43" t="s">
        <v>31</v>
      </c>
      <c r="E38" s="49">
        <v>2</v>
      </c>
      <c r="F38" s="45">
        <v>4.5</v>
      </c>
      <c r="G38" s="45">
        <v>5.5</v>
      </c>
      <c r="H38" s="45">
        <v>4.5</v>
      </c>
      <c r="I38" s="45">
        <v>4.5</v>
      </c>
      <c r="J38" s="45">
        <v>5.5</v>
      </c>
      <c r="K38" s="45">
        <v>4</v>
      </c>
      <c r="L38" s="45">
        <v>4</v>
      </c>
      <c r="M38" s="46">
        <f>(SUM(F38:L38)-LARGE(F38:L38,1)-LARGE(F38:L38,2)-SMALL(F38:L38,1)-SMALL(F38:L38,2))*E38</f>
        <v>27</v>
      </c>
      <c r="N38"/>
      <c r="O38"/>
      <c r="P38"/>
      <c r="Q38" s="48">
        <v>264.4</v>
      </c>
      <c r="R38" s="48"/>
      <c r="S38" s="48"/>
      <c r="T38" s="32"/>
      <c r="U38"/>
      <c r="V38"/>
      <c r="W38"/>
    </row>
    <row r="39" spans="1:20" ht="15">
      <c r="A39" s="33"/>
      <c r="B39" s="34"/>
      <c r="C39" s="42"/>
      <c r="D39" s="43" t="s">
        <v>47</v>
      </c>
      <c r="E39" s="49">
        <v>1.6</v>
      </c>
      <c r="F39" s="45">
        <v>8</v>
      </c>
      <c r="G39" s="45">
        <v>8</v>
      </c>
      <c r="H39" s="45">
        <v>7.5</v>
      </c>
      <c r="I39" s="45">
        <v>7.5</v>
      </c>
      <c r="J39" s="45">
        <v>7.5</v>
      </c>
      <c r="K39" s="45">
        <v>7</v>
      </c>
      <c r="L39" s="45">
        <v>6</v>
      </c>
      <c r="M39" s="46">
        <f>(SUM(F39:L39)-LARGE(F39:L39,1)-LARGE(F39:L39,2)-SMALL(F39:L39,1)-SMALL(F39:L39,2))*E39</f>
        <v>36</v>
      </c>
      <c r="Q39" s="48">
        <v>264.4</v>
      </c>
      <c r="R39" s="48"/>
      <c r="S39" s="50"/>
      <c r="T39" s="32"/>
    </row>
    <row r="40" spans="1:20" ht="15">
      <c r="A40" s="33"/>
      <c r="B40" s="34"/>
      <c r="C40" s="42"/>
      <c r="D40" s="43"/>
      <c r="E40" s="44"/>
      <c r="F40" s="45"/>
      <c r="G40" s="45"/>
      <c r="H40" s="45"/>
      <c r="I40" s="45"/>
      <c r="J40" s="45"/>
      <c r="K40" s="45"/>
      <c r="L40" s="45"/>
      <c r="M40" s="46"/>
      <c r="Q40" s="48">
        <v>285.45</v>
      </c>
      <c r="R40" s="48"/>
      <c r="S40" s="48"/>
      <c r="T40" s="32"/>
    </row>
    <row r="41" spans="1:23" ht="15">
      <c r="A41" s="33">
        <v>6</v>
      </c>
      <c r="B41" s="34"/>
      <c r="C41" s="35" t="s">
        <v>83</v>
      </c>
      <c r="D41" s="36"/>
      <c r="E41" s="37"/>
      <c r="F41" s="35">
        <v>2001</v>
      </c>
      <c r="G41" s="38"/>
      <c r="H41" s="36" t="s">
        <v>18</v>
      </c>
      <c r="I41" s="36"/>
      <c r="J41" s="36"/>
      <c r="K41" s="36"/>
      <c r="L41" s="36"/>
      <c r="M41" s="39"/>
      <c r="N41" s="36"/>
      <c r="O41" s="36"/>
      <c r="P41" s="36"/>
      <c r="Q41" s="40">
        <f>SUM(M42:M46)</f>
        <v>129.2</v>
      </c>
      <c r="R41" s="41"/>
      <c r="S41" s="41"/>
      <c r="U41" s="36" t="s">
        <v>19</v>
      </c>
      <c r="V41" s="36"/>
      <c r="W41" s="36"/>
    </row>
    <row r="42" spans="1:22" ht="15">
      <c r="A42" s="33"/>
      <c r="B42" s="34"/>
      <c r="C42" s="42" t="s">
        <v>84</v>
      </c>
      <c r="D42" s="43" t="s">
        <v>73</v>
      </c>
      <c r="E42" s="49">
        <v>2.2</v>
      </c>
      <c r="F42" s="45">
        <v>3.5</v>
      </c>
      <c r="G42" s="45">
        <v>4</v>
      </c>
      <c r="H42" s="45">
        <v>4</v>
      </c>
      <c r="I42" s="45">
        <v>4.5</v>
      </c>
      <c r="J42" s="45">
        <v>4.5</v>
      </c>
      <c r="K42" s="45">
        <v>4.5</v>
      </c>
      <c r="L42" s="45">
        <v>4.5</v>
      </c>
      <c r="M42" s="46">
        <f>(SUM(F42:L42)-LARGE(F42:L42,1)-LARGE(F42:L42,2)-SMALL(F42:L42,1)-SMALL(F42:L42,2))*E42</f>
        <v>28.6</v>
      </c>
      <c r="Q42" s="48">
        <v>264.4</v>
      </c>
      <c r="R42" s="48"/>
      <c r="S42" s="48"/>
      <c r="U42" s="36" t="s">
        <v>21</v>
      </c>
      <c r="V42" s="36"/>
    </row>
    <row r="43" spans="1:22" ht="15">
      <c r="A43" s="33"/>
      <c r="B43" s="34"/>
      <c r="C43" s="42"/>
      <c r="D43" s="43" t="s">
        <v>44</v>
      </c>
      <c r="E43" s="49">
        <v>2.2</v>
      </c>
      <c r="F43" s="45">
        <v>6.5</v>
      </c>
      <c r="G43" s="45">
        <v>7</v>
      </c>
      <c r="H43" s="45">
        <v>6.5</v>
      </c>
      <c r="I43" s="45">
        <v>6.5</v>
      </c>
      <c r="J43" s="45">
        <v>6</v>
      </c>
      <c r="K43" s="45">
        <v>7</v>
      </c>
      <c r="L43" s="45">
        <v>7</v>
      </c>
      <c r="M43" s="46">
        <f>(SUM(F43:L43)-LARGE(F43:L43,1)-LARGE(F43:L43,2)-SMALL(F43:L43,1)-SMALL(F43:L43,2))*E43</f>
        <v>44</v>
      </c>
      <c r="Q43" s="48">
        <v>264.4</v>
      </c>
      <c r="R43" s="48"/>
      <c r="S43" s="48"/>
      <c r="U43" s="36" t="s">
        <v>22</v>
      </c>
      <c r="V43" s="36"/>
    </row>
    <row r="44" spans="1:23" s="36" customFormat="1" ht="15">
      <c r="A44" s="33"/>
      <c r="B44" s="34"/>
      <c r="C44" s="42"/>
      <c r="D44" s="43" t="s">
        <v>31</v>
      </c>
      <c r="E44" s="49">
        <v>2</v>
      </c>
      <c r="F44" s="45">
        <v>5</v>
      </c>
      <c r="G44" s="45">
        <v>5</v>
      </c>
      <c r="H44" s="45">
        <v>5</v>
      </c>
      <c r="I44" s="45">
        <v>4.5</v>
      </c>
      <c r="J44" s="45">
        <v>5</v>
      </c>
      <c r="K44" s="45">
        <v>5.5</v>
      </c>
      <c r="L44" s="45">
        <v>4.5</v>
      </c>
      <c r="M44" s="46">
        <f>(SUM(F44:L44)-LARGE(F44:L44,1)-LARGE(F44:L44,2)-SMALL(F44:L44,1)-SMALL(F44:L44,2))*E44</f>
        <v>30</v>
      </c>
      <c r="N44"/>
      <c r="O44"/>
      <c r="P44"/>
      <c r="Q44" s="48">
        <v>264.4</v>
      </c>
      <c r="R44" s="48"/>
      <c r="S44" s="48"/>
      <c r="T44"/>
      <c r="U44"/>
      <c r="V44"/>
      <c r="W44"/>
    </row>
    <row r="45" spans="1:23" s="36" customFormat="1" ht="15">
      <c r="A45" s="33"/>
      <c r="B45" s="34"/>
      <c r="C45" s="42"/>
      <c r="D45" s="43" t="s">
        <v>76</v>
      </c>
      <c r="E45" s="49">
        <v>1.9</v>
      </c>
      <c r="F45" s="45">
        <v>4.5</v>
      </c>
      <c r="G45" s="45">
        <v>5.5</v>
      </c>
      <c r="H45" s="45">
        <v>5</v>
      </c>
      <c r="I45" s="45">
        <v>4</v>
      </c>
      <c r="J45" s="45">
        <v>4</v>
      </c>
      <c r="K45" s="45">
        <v>5</v>
      </c>
      <c r="L45" s="45">
        <v>4.5</v>
      </c>
      <c r="M45" s="46">
        <f>(SUM(F45:L45)-LARGE(F45:L45,1)-LARGE(F45:L45,2)-SMALL(F45:L45,1)-SMALL(F45:L45,2))*E45</f>
        <v>26.599999999999998</v>
      </c>
      <c r="N45"/>
      <c r="O45"/>
      <c r="P45"/>
      <c r="Q45" s="48">
        <v>264.4</v>
      </c>
      <c r="R45" s="48"/>
      <c r="S45" s="50"/>
      <c r="T45"/>
      <c r="U45"/>
      <c r="V45"/>
      <c r="W45"/>
    </row>
    <row r="46" spans="1:22" s="36" customFormat="1" ht="15">
      <c r="A46" s="33"/>
      <c r="B46" s="34"/>
      <c r="C46" s="42"/>
      <c r="D46" s="43"/>
      <c r="E46" s="44"/>
      <c r="F46" s="45"/>
      <c r="G46" s="45"/>
      <c r="H46" s="45"/>
      <c r="I46" s="45"/>
      <c r="J46" s="45"/>
      <c r="K46" s="45"/>
      <c r="L46" s="45"/>
      <c r="M46" s="46"/>
      <c r="N46"/>
      <c r="O46"/>
      <c r="P46"/>
      <c r="Q46" s="48">
        <v>264.4</v>
      </c>
      <c r="R46" s="48"/>
      <c r="S46" s="48"/>
      <c r="T46" s="32"/>
      <c r="U46"/>
      <c r="V46"/>
    </row>
    <row r="47" spans="1:22" ht="15">
      <c r="A47" s="33">
        <v>7</v>
      </c>
      <c r="B47" s="34"/>
      <c r="C47" s="35" t="s">
        <v>85</v>
      </c>
      <c r="D47" s="36"/>
      <c r="E47" s="37"/>
      <c r="F47" s="35">
        <v>2001</v>
      </c>
      <c r="G47" s="38"/>
      <c r="H47" s="35" t="s">
        <v>23</v>
      </c>
      <c r="I47" s="36"/>
      <c r="J47" s="36"/>
      <c r="K47" s="36"/>
      <c r="L47" s="36"/>
      <c r="M47" s="39"/>
      <c r="N47" s="36"/>
      <c r="O47" s="36"/>
      <c r="P47" s="36"/>
      <c r="Q47" s="40">
        <f>SUM(M48:M52)</f>
        <v>125.4</v>
      </c>
      <c r="R47" s="41"/>
      <c r="S47" s="41"/>
      <c r="T47" s="32"/>
      <c r="U47" s="36" t="s">
        <v>24</v>
      </c>
      <c r="V47" s="36"/>
    </row>
    <row r="48" spans="1:22" ht="15">
      <c r="A48" s="33"/>
      <c r="B48" s="34"/>
      <c r="C48" s="38" t="s">
        <v>86</v>
      </c>
      <c r="D48" s="43" t="s">
        <v>48</v>
      </c>
      <c r="E48" s="44">
        <v>1.7</v>
      </c>
      <c r="F48" s="45">
        <v>6.5</v>
      </c>
      <c r="G48" s="45">
        <v>6</v>
      </c>
      <c r="H48" s="45">
        <v>6</v>
      </c>
      <c r="I48" s="45">
        <v>6</v>
      </c>
      <c r="J48" s="45">
        <v>6</v>
      </c>
      <c r="K48" s="45">
        <v>5.5</v>
      </c>
      <c r="L48" s="45">
        <v>6</v>
      </c>
      <c r="M48" s="46">
        <f>(SUM(F48:L48)-LARGE(F48:L48,1)-LARGE(F48:L48,2)-SMALL(F48:L48,1)-SMALL(F48:L48,2))*E48</f>
        <v>30.599999999999998</v>
      </c>
      <c r="Q48" s="47">
        <v>271.8</v>
      </c>
      <c r="R48" s="48"/>
      <c r="S48" s="48"/>
      <c r="T48" s="32"/>
      <c r="U48" s="36" t="s">
        <v>87</v>
      </c>
      <c r="V48" s="36"/>
    </row>
    <row r="49" spans="1:20" ht="15">
      <c r="A49" s="33"/>
      <c r="B49" s="34"/>
      <c r="C49" s="42"/>
      <c r="D49" s="43" t="s">
        <v>31</v>
      </c>
      <c r="E49" s="44">
        <v>2</v>
      </c>
      <c r="F49" s="45">
        <v>5.5</v>
      </c>
      <c r="G49" s="45">
        <v>5.5</v>
      </c>
      <c r="H49" s="45">
        <v>5</v>
      </c>
      <c r="I49" s="45">
        <v>6</v>
      </c>
      <c r="J49" s="45">
        <v>6.5</v>
      </c>
      <c r="K49" s="45">
        <v>5.5</v>
      </c>
      <c r="L49" s="45">
        <v>5</v>
      </c>
      <c r="M49" s="46">
        <f>(SUM(F49:L49)-LARGE(F49:L49,1)-LARGE(F49:L49,2)-SMALL(F49:L49,1)-SMALL(F49:L49,2))*E49</f>
        <v>33</v>
      </c>
      <c r="Q49" s="47">
        <v>271.8</v>
      </c>
      <c r="R49" s="48"/>
      <c r="S49" s="48"/>
      <c r="T49" s="32"/>
    </row>
    <row r="50" spans="1:20" ht="15">
      <c r="A50" s="33"/>
      <c r="B50" s="34"/>
      <c r="C50" s="42"/>
      <c r="D50" s="43" t="s">
        <v>45</v>
      </c>
      <c r="E50" s="49">
        <v>1.7</v>
      </c>
      <c r="F50" s="45">
        <v>5</v>
      </c>
      <c r="G50" s="45">
        <v>5</v>
      </c>
      <c r="H50" s="45">
        <v>4.5</v>
      </c>
      <c r="I50" s="45">
        <v>5</v>
      </c>
      <c r="J50" s="45">
        <v>5</v>
      </c>
      <c r="K50" s="45">
        <v>5</v>
      </c>
      <c r="L50" s="45">
        <v>5</v>
      </c>
      <c r="M50" s="46">
        <f>(SUM(F50:L50)-LARGE(F50:L50,1)-LARGE(F50:L50,2)-SMALL(F50:L50,1)-SMALL(F50:L50,2))*E50</f>
        <v>25.5</v>
      </c>
      <c r="Q50" s="47">
        <v>271.8</v>
      </c>
      <c r="R50" s="48"/>
      <c r="S50" s="48"/>
      <c r="T50" s="32"/>
    </row>
    <row r="51" spans="1:20" ht="15">
      <c r="A51" s="33"/>
      <c r="B51" s="34"/>
      <c r="C51" s="42"/>
      <c r="D51" s="43" t="s">
        <v>44</v>
      </c>
      <c r="E51" s="44">
        <v>2.2</v>
      </c>
      <c r="F51" s="45">
        <v>6</v>
      </c>
      <c r="G51" s="45">
        <v>6</v>
      </c>
      <c r="H51" s="45">
        <v>5</v>
      </c>
      <c r="I51" s="45">
        <v>5</v>
      </c>
      <c r="J51" s="45">
        <v>5.5</v>
      </c>
      <c r="K51" s="45">
        <v>5</v>
      </c>
      <c r="L51" s="45">
        <v>6</v>
      </c>
      <c r="M51" s="46">
        <f>(SUM(F51:L51)-LARGE(F51:L51,1)-LARGE(F51:L51,2)-SMALL(F51:L51,1)-SMALL(F51:L51,2))*E51</f>
        <v>36.300000000000004</v>
      </c>
      <c r="Q51" s="47">
        <v>271.8</v>
      </c>
      <c r="R51" s="48"/>
      <c r="S51" s="50"/>
      <c r="T51" s="32"/>
    </row>
    <row r="52" spans="1:20" s="36" customFormat="1" ht="15">
      <c r="A52" s="33"/>
      <c r="B52" s="34"/>
      <c r="C52" s="42"/>
      <c r="D52" s="43"/>
      <c r="E52" s="49"/>
      <c r="F52" s="45"/>
      <c r="G52" s="45"/>
      <c r="H52" s="45"/>
      <c r="I52" s="45"/>
      <c r="J52" s="45"/>
      <c r="K52" s="45"/>
      <c r="L52" s="45"/>
      <c r="M52" s="46"/>
      <c r="N52"/>
      <c r="O52"/>
      <c r="P52"/>
      <c r="Q52" s="48">
        <v>255.45</v>
      </c>
      <c r="R52" s="48"/>
      <c r="S52" s="48"/>
      <c r="T52" s="32"/>
    </row>
    <row r="53" spans="1:23" s="36" customFormat="1" ht="15">
      <c r="A53" s="33">
        <v>8</v>
      </c>
      <c r="B53" s="34"/>
      <c r="C53" s="35" t="s">
        <v>88</v>
      </c>
      <c r="E53" s="37"/>
      <c r="F53" s="35">
        <v>2003</v>
      </c>
      <c r="G53" s="38"/>
      <c r="H53" s="35" t="s">
        <v>26</v>
      </c>
      <c r="Q53" s="40">
        <f>SUM(M54:M58)</f>
        <v>123.35</v>
      </c>
      <c r="R53" s="41"/>
      <c r="S53" s="41"/>
      <c r="T53" s="32"/>
      <c r="U53" s="36" t="s">
        <v>27</v>
      </c>
      <c r="W53"/>
    </row>
    <row r="54" spans="1:23" s="36" customFormat="1" ht="15">
      <c r="A54" s="33"/>
      <c r="B54" s="34"/>
      <c r="C54" s="42" t="s">
        <v>89</v>
      </c>
      <c r="D54" s="43" t="s">
        <v>48</v>
      </c>
      <c r="E54" s="49">
        <v>1.7</v>
      </c>
      <c r="F54" s="45">
        <v>7</v>
      </c>
      <c r="G54" s="45">
        <v>7</v>
      </c>
      <c r="H54" s="45">
        <v>7</v>
      </c>
      <c r="I54" s="45">
        <v>6.5</v>
      </c>
      <c r="J54" s="45">
        <v>6.5</v>
      </c>
      <c r="K54" s="45">
        <v>7</v>
      </c>
      <c r="L54" s="45">
        <v>6.5</v>
      </c>
      <c r="M54" s="46">
        <f>(SUM(F54:L54)-LARGE(F54:L54,1)-LARGE(F54:L54,2)-SMALL(F54:L54,1)-SMALL(F54:L54,2))*E54</f>
        <v>34.85</v>
      </c>
      <c r="N54"/>
      <c r="O54"/>
      <c r="P54"/>
      <c r="Q54" s="48">
        <v>255.45</v>
      </c>
      <c r="R54" s="48"/>
      <c r="S54" s="48"/>
      <c r="T54" s="32"/>
      <c r="U54" s="36" t="s">
        <v>29</v>
      </c>
      <c r="V54"/>
      <c r="W54"/>
    </row>
    <row r="55" spans="1:22" ht="15">
      <c r="A55" s="33"/>
      <c r="B55" s="34"/>
      <c r="C55" s="42"/>
      <c r="D55" s="43" t="s">
        <v>44</v>
      </c>
      <c r="E55" s="44">
        <v>2.2</v>
      </c>
      <c r="F55" s="45">
        <v>5</v>
      </c>
      <c r="G55" s="45">
        <v>5</v>
      </c>
      <c r="H55" s="45">
        <v>5</v>
      </c>
      <c r="I55" s="45">
        <v>4.5</v>
      </c>
      <c r="J55" s="45">
        <v>5</v>
      </c>
      <c r="K55" s="45">
        <v>4</v>
      </c>
      <c r="L55" s="45">
        <v>4</v>
      </c>
      <c r="M55" s="46">
        <f>(SUM(F55:L55)-LARGE(F55:L55,1)-LARGE(F55:L55,2)-SMALL(F55:L55,1)-SMALL(F55:L55,2))*E55</f>
        <v>31.900000000000002</v>
      </c>
      <c r="Q55" s="48">
        <v>255.45</v>
      </c>
      <c r="R55" s="48"/>
      <c r="S55" s="48"/>
      <c r="T55" s="32"/>
      <c r="U55" s="36"/>
      <c r="V55" s="36"/>
    </row>
    <row r="56" spans="1:22" ht="15">
      <c r="A56" s="33"/>
      <c r="B56" s="34"/>
      <c r="C56" s="42"/>
      <c r="D56" s="43" t="s">
        <v>31</v>
      </c>
      <c r="E56" s="49">
        <v>2</v>
      </c>
      <c r="F56" s="45">
        <v>4.5</v>
      </c>
      <c r="G56" s="45">
        <v>4.5</v>
      </c>
      <c r="H56" s="45">
        <v>4.5</v>
      </c>
      <c r="I56" s="45">
        <v>4.5</v>
      </c>
      <c r="J56" s="45">
        <v>5</v>
      </c>
      <c r="K56" s="45">
        <v>5</v>
      </c>
      <c r="L56" s="45">
        <v>4</v>
      </c>
      <c r="M56" s="46">
        <f>(SUM(F56:L56)-LARGE(F56:L56,1)-LARGE(F56:L56,2)-SMALL(F56:L56,1)-SMALL(F56:L56,2))*E56</f>
        <v>27</v>
      </c>
      <c r="Q56" s="48">
        <v>255.45</v>
      </c>
      <c r="R56" s="48"/>
      <c r="S56" s="48"/>
      <c r="T56" s="32"/>
      <c r="U56" s="36"/>
      <c r="V56" s="36"/>
    </row>
    <row r="57" spans="1:22" ht="15">
      <c r="A57" s="33"/>
      <c r="B57" s="34"/>
      <c r="C57" s="42"/>
      <c r="D57" s="43" t="s">
        <v>47</v>
      </c>
      <c r="E57" s="49">
        <v>1.6</v>
      </c>
      <c r="F57" s="45">
        <v>6.5</v>
      </c>
      <c r="G57" s="45">
        <v>6</v>
      </c>
      <c r="H57" s="45">
        <v>6</v>
      </c>
      <c r="I57" s="45">
        <v>6</v>
      </c>
      <c r="J57" s="45">
        <v>6.5</v>
      </c>
      <c r="K57" s="45">
        <v>6</v>
      </c>
      <c r="L57" s="45">
        <v>6.5</v>
      </c>
      <c r="M57" s="46">
        <f>(SUM(F57:L57)-LARGE(F57:L57,1)-LARGE(F57:L57,2)-SMALL(F57:L57,1)-SMALL(F57:L57,2))*E57</f>
        <v>29.6</v>
      </c>
      <c r="Q57" s="48">
        <v>255.45</v>
      </c>
      <c r="R57" s="48"/>
      <c r="S57" s="48"/>
      <c r="T57" s="32"/>
      <c r="U57" s="36"/>
      <c r="V57" s="36"/>
    </row>
    <row r="58" spans="1:20" ht="15">
      <c r="A58" s="33"/>
      <c r="B58" s="34"/>
      <c r="C58" s="42"/>
      <c r="D58" s="43"/>
      <c r="E58" s="49"/>
      <c r="F58" s="45"/>
      <c r="G58" s="45"/>
      <c r="H58" s="45"/>
      <c r="I58" s="45"/>
      <c r="J58" s="45"/>
      <c r="K58" s="45"/>
      <c r="L58" s="45"/>
      <c r="M58" s="46"/>
      <c r="Q58" s="47">
        <v>271.8</v>
      </c>
      <c r="R58" s="48"/>
      <c r="S58" s="48"/>
      <c r="T58" s="32"/>
    </row>
    <row r="59" spans="1:22" ht="15">
      <c r="A59" s="33">
        <v>9</v>
      </c>
      <c r="B59" s="34"/>
      <c r="C59" s="51" t="s">
        <v>90</v>
      </c>
      <c r="D59" s="36"/>
      <c r="E59" s="37"/>
      <c r="F59" s="35">
        <v>2002</v>
      </c>
      <c r="G59" s="38"/>
      <c r="H59" s="35" t="s">
        <v>33</v>
      </c>
      <c r="I59" s="36"/>
      <c r="J59" s="36"/>
      <c r="K59" s="36"/>
      <c r="L59" s="36"/>
      <c r="M59" s="39"/>
      <c r="N59" s="36"/>
      <c r="O59" s="36"/>
      <c r="P59" s="36"/>
      <c r="Q59" s="40">
        <f>SUM(M60:M64)</f>
        <v>122.75000000000001</v>
      </c>
      <c r="R59" s="41"/>
      <c r="S59" s="41"/>
      <c r="T59" s="32"/>
      <c r="U59" s="36" t="s">
        <v>50</v>
      </c>
      <c r="V59" s="36"/>
    </row>
    <row r="60" spans="1:23" s="36" customFormat="1" ht="15">
      <c r="A60" s="33"/>
      <c r="B60" s="34"/>
      <c r="C60" s="42" t="s">
        <v>91</v>
      </c>
      <c r="D60" s="43" t="s">
        <v>44</v>
      </c>
      <c r="E60" s="44">
        <v>2.2</v>
      </c>
      <c r="F60" s="45">
        <v>5</v>
      </c>
      <c r="G60" s="45">
        <v>6</v>
      </c>
      <c r="H60" s="45">
        <v>5</v>
      </c>
      <c r="I60" s="45">
        <v>5</v>
      </c>
      <c r="J60" s="45">
        <v>5</v>
      </c>
      <c r="K60" s="45">
        <v>4.5</v>
      </c>
      <c r="L60" s="45">
        <v>5.5</v>
      </c>
      <c r="M60" s="46">
        <f>(SUM(F60:L60)-LARGE(F60:L60,1)-LARGE(F60:L60,2)-SMALL(F60:L60,1)-SMALL(F60:L60,2))*E60</f>
        <v>33</v>
      </c>
      <c r="N60"/>
      <c r="O60"/>
      <c r="P60"/>
      <c r="Q60" s="47">
        <v>271.8</v>
      </c>
      <c r="R60" s="48"/>
      <c r="S60" s="48"/>
      <c r="T60" s="32"/>
      <c r="U60" s="36" t="s">
        <v>51</v>
      </c>
      <c r="V60"/>
      <c r="W60"/>
    </row>
    <row r="61" spans="1:23" s="36" customFormat="1" ht="15">
      <c r="A61" s="33"/>
      <c r="B61" s="34"/>
      <c r="C61" s="42"/>
      <c r="D61" s="43" t="s">
        <v>73</v>
      </c>
      <c r="E61" s="44">
        <v>2.2</v>
      </c>
      <c r="F61" s="45">
        <v>4.5</v>
      </c>
      <c r="G61" s="45">
        <v>5</v>
      </c>
      <c r="H61" s="45">
        <v>5</v>
      </c>
      <c r="I61" s="45">
        <v>5</v>
      </c>
      <c r="J61" s="45">
        <v>4</v>
      </c>
      <c r="K61" s="45">
        <v>4.5</v>
      </c>
      <c r="L61" s="45">
        <v>4</v>
      </c>
      <c r="M61" s="46">
        <f>(SUM(F61:L61)-LARGE(F61:L61,1)-LARGE(F61:L61,2)-SMALL(F61:L61,1)-SMALL(F61:L61,2))*E61</f>
        <v>30.800000000000004</v>
      </c>
      <c r="N61"/>
      <c r="O61"/>
      <c r="P61"/>
      <c r="Q61" s="47">
        <v>271.8</v>
      </c>
      <c r="R61" s="48"/>
      <c r="S61" s="48"/>
      <c r="T61" s="32"/>
      <c r="U61"/>
      <c r="V61"/>
      <c r="W61"/>
    </row>
    <row r="62" spans="1:23" s="36" customFormat="1" ht="15">
      <c r="A62" s="33"/>
      <c r="B62" s="34"/>
      <c r="C62" s="42"/>
      <c r="D62" s="43" t="s">
        <v>31</v>
      </c>
      <c r="E62" s="49">
        <v>2</v>
      </c>
      <c r="F62" s="45">
        <v>7</v>
      </c>
      <c r="G62" s="45">
        <v>6</v>
      </c>
      <c r="H62" s="45">
        <v>6.5</v>
      </c>
      <c r="I62" s="45">
        <v>5.5</v>
      </c>
      <c r="J62" s="45">
        <v>6</v>
      </c>
      <c r="K62" s="45">
        <v>5.5</v>
      </c>
      <c r="L62" s="45">
        <v>6</v>
      </c>
      <c r="M62" s="46">
        <f>(SUM(F62:L62)-LARGE(F62:L62,1)-LARGE(F62:L62,2)-SMALL(F62:L62,1)-SMALL(F62:L62,2))*E62</f>
        <v>36</v>
      </c>
      <c r="N62"/>
      <c r="O62"/>
      <c r="P62"/>
      <c r="Q62" s="47">
        <v>271.8</v>
      </c>
      <c r="R62" s="48"/>
      <c r="S62" s="48"/>
      <c r="T62" s="32"/>
      <c r="U62"/>
      <c r="V62"/>
      <c r="W62"/>
    </row>
    <row r="63" spans="1:20" ht="15">
      <c r="A63" s="33"/>
      <c r="B63" s="34"/>
      <c r="C63" s="42"/>
      <c r="D63" s="43" t="s">
        <v>45</v>
      </c>
      <c r="E63" s="44">
        <v>1.7</v>
      </c>
      <c r="F63" s="45">
        <v>4.5</v>
      </c>
      <c r="G63" s="45">
        <v>5</v>
      </c>
      <c r="H63" s="45">
        <v>4.5</v>
      </c>
      <c r="I63" s="45">
        <v>4.5</v>
      </c>
      <c r="J63" s="45">
        <v>4</v>
      </c>
      <c r="K63" s="45">
        <v>4.5</v>
      </c>
      <c r="L63" s="45">
        <v>4.5</v>
      </c>
      <c r="M63" s="46">
        <f>(SUM(F63:L63)-LARGE(F63:L63,1)-LARGE(F63:L63,2)-SMALL(F63:L63,1)-SMALL(F63:L63,2))*E63</f>
        <v>22.95</v>
      </c>
      <c r="Q63" s="47">
        <v>271.8</v>
      </c>
      <c r="R63" s="48"/>
      <c r="S63" s="50"/>
      <c r="T63" s="32"/>
    </row>
    <row r="64" spans="1:24" s="36" customFormat="1" ht="15">
      <c r="A64" s="33"/>
      <c r="B64" s="34"/>
      <c r="C64" s="42"/>
      <c r="D64" s="43"/>
      <c r="E64" s="44"/>
      <c r="F64" s="45"/>
      <c r="G64" s="45"/>
      <c r="H64" s="45"/>
      <c r="I64" s="45"/>
      <c r="J64" s="45"/>
      <c r="K64" s="45"/>
      <c r="L64" s="45"/>
      <c r="M64" s="46"/>
      <c r="N64"/>
      <c r="O64"/>
      <c r="P64"/>
      <c r="Q64" s="48">
        <v>285.45</v>
      </c>
      <c r="R64" s="48"/>
      <c r="S64" s="48"/>
      <c r="T64" s="32"/>
      <c r="U64"/>
      <c r="V64"/>
      <c r="W64"/>
      <c r="X64"/>
    </row>
    <row r="65" spans="1:24" s="36" customFormat="1" ht="15">
      <c r="A65" s="33">
        <v>10</v>
      </c>
      <c r="B65" s="34"/>
      <c r="C65" s="35" t="s">
        <v>92</v>
      </c>
      <c r="E65" s="37"/>
      <c r="F65" s="35">
        <v>2002</v>
      </c>
      <c r="G65" s="38"/>
      <c r="H65" s="35" t="s">
        <v>38</v>
      </c>
      <c r="M65" s="39"/>
      <c r="Q65" s="40">
        <f>SUM(M66:M70)</f>
        <v>114.44999999999999</v>
      </c>
      <c r="R65" s="41"/>
      <c r="S65" s="41"/>
      <c r="T65" s="32"/>
      <c r="U65" s="36" t="s">
        <v>39</v>
      </c>
      <c r="X65"/>
    </row>
    <row r="66" spans="1:24" ht="15">
      <c r="A66" s="33"/>
      <c r="B66" s="34"/>
      <c r="C66" s="42" t="s">
        <v>93</v>
      </c>
      <c r="D66" s="43" t="s">
        <v>48</v>
      </c>
      <c r="E66" s="44">
        <v>1.7</v>
      </c>
      <c r="F66" s="45">
        <v>6.5</v>
      </c>
      <c r="G66" s="45">
        <v>6</v>
      </c>
      <c r="H66" s="45">
        <v>6</v>
      </c>
      <c r="I66" s="45">
        <v>5.5</v>
      </c>
      <c r="J66" s="45">
        <v>6</v>
      </c>
      <c r="K66" s="45">
        <v>6</v>
      </c>
      <c r="L66" s="45">
        <v>5.5</v>
      </c>
      <c r="M66" s="46">
        <f>(SUM(F66:L66)-LARGE(F66:L66,1)-LARGE(F66:L66,2)-SMALL(F66:L66,1)-SMALL(F66:L66,2))*E66</f>
        <v>30.599999999999998</v>
      </c>
      <c r="Q66" s="47">
        <v>271.8</v>
      </c>
      <c r="R66" s="48"/>
      <c r="S66" s="48"/>
      <c r="T66" s="32"/>
      <c r="U66" s="36" t="s">
        <v>40</v>
      </c>
      <c r="V66" s="36"/>
      <c r="W66" s="36"/>
      <c r="X66" s="36"/>
    </row>
    <row r="67" spans="1:24" ht="15">
      <c r="A67" s="33"/>
      <c r="B67" s="34"/>
      <c r="C67" s="42"/>
      <c r="D67" s="43" t="s">
        <v>55</v>
      </c>
      <c r="E67" s="44">
        <v>1.5</v>
      </c>
      <c r="F67" s="45">
        <v>7</v>
      </c>
      <c r="G67" s="45">
        <v>6</v>
      </c>
      <c r="H67" s="45">
        <v>6</v>
      </c>
      <c r="I67" s="45">
        <v>6</v>
      </c>
      <c r="J67" s="45">
        <v>6.5</v>
      </c>
      <c r="K67" s="45">
        <v>6</v>
      </c>
      <c r="L67" s="45">
        <v>6</v>
      </c>
      <c r="M67" s="46">
        <f>(SUM(F67:L67)-LARGE(F67:L67,1)-LARGE(F67:L67,2)-SMALL(F67:L67,1)-SMALL(F67:L67,2))*E67</f>
        <v>27</v>
      </c>
      <c r="Q67" s="47">
        <v>271.8</v>
      </c>
      <c r="R67" s="48"/>
      <c r="S67" s="48"/>
      <c r="T67" s="32"/>
      <c r="W67" s="36"/>
      <c r="X67" s="36"/>
    </row>
    <row r="68" spans="1:24" ht="15">
      <c r="A68" s="33"/>
      <c r="B68" s="34"/>
      <c r="C68" s="42"/>
      <c r="D68" s="43" t="s">
        <v>36</v>
      </c>
      <c r="E68" s="49">
        <v>1.6</v>
      </c>
      <c r="F68" s="45">
        <v>6</v>
      </c>
      <c r="G68" s="45">
        <v>6</v>
      </c>
      <c r="H68" s="45">
        <v>5.5</v>
      </c>
      <c r="I68" s="45">
        <v>6</v>
      </c>
      <c r="J68" s="45">
        <v>6.5</v>
      </c>
      <c r="K68" s="45">
        <v>6.5</v>
      </c>
      <c r="L68" s="45">
        <v>6</v>
      </c>
      <c r="M68" s="46">
        <f>(SUM(F68:L68)-LARGE(F68:L68,1)-LARGE(F68:L68,2)-SMALL(F68:L68,1)-SMALL(F68:L68,2))*E68</f>
        <v>28.8</v>
      </c>
      <c r="Q68" s="47">
        <v>271.8</v>
      </c>
      <c r="R68" s="48"/>
      <c r="S68" s="48"/>
      <c r="T68" s="32"/>
      <c r="X68" s="36"/>
    </row>
    <row r="69" spans="1:20" ht="15">
      <c r="A69" s="33"/>
      <c r="B69" s="34"/>
      <c r="C69" s="42"/>
      <c r="D69" s="43" t="s">
        <v>45</v>
      </c>
      <c r="E69" s="44">
        <v>1.7</v>
      </c>
      <c r="F69" s="45">
        <v>5.5</v>
      </c>
      <c r="G69" s="45">
        <v>5.5</v>
      </c>
      <c r="H69" s="45">
        <v>5.5</v>
      </c>
      <c r="I69" s="45">
        <v>6.5</v>
      </c>
      <c r="J69" s="45">
        <v>5</v>
      </c>
      <c r="K69" s="45">
        <v>6</v>
      </c>
      <c r="L69" s="45">
        <v>5</v>
      </c>
      <c r="M69" s="46">
        <f>(SUM(F69:L69)-LARGE(F69:L69,1)-LARGE(F69:L69,2)-SMALL(F69:L69,1)-SMALL(F69:L69,2))*E69</f>
        <v>28.05</v>
      </c>
      <c r="Q69" s="47">
        <v>271.8</v>
      </c>
      <c r="R69" s="48"/>
      <c r="S69" s="50"/>
      <c r="T69" s="32"/>
    </row>
    <row r="70" spans="1:20" ht="15">
      <c r="A70" s="33"/>
      <c r="B70" s="34"/>
      <c r="C70" s="42"/>
      <c r="D70" s="43"/>
      <c r="E70" s="44"/>
      <c r="F70" s="45"/>
      <c r="G70" s="45"/>
      <c r="H70" s="45"/>
      <c r="I70" s="45"/>
      <c r="J70" s="45"/>
      <c r="K70" s="45"/>
      <c r="L70" s="45"/>
      <c r="M70" s="46"/>
      <c r="Q70" s="48">
        <v>264.4</v>
      </c>
      <c r="R70" s="48"/>
      <c r="S70" s="48"/>
      <c r="T70" s="32"/>
    </row>
    <row r="71" spans="1:24" s="36" customFormat="1" ht="15">
      <c r="A71" s="33">
        <v>11</v>
      </c>
      <c r="B71" s="34"/>
      <c r="C71" s="51" t="s">
        <v>94</v>
      </c>
      <c r="E71" s="37"/>
      <c r="F71" s="35">
        <v>2003</v>
      </c>
      <c r="G71" s="38"/>
      <c r="H71" s="35" t="s">
        <v>95</v>
      </c>
      <c r="Q71" s="40">
        <f>SUM(M72:M76)</f>
        <v>111.3</v>
      </c>
      <c r="R71" s="41"/>
      <c r="S71" s="41"/>
      <c r="T71"/>
      <c r="U71" s="36" t="s">
        <v>96</v>
      </c>
      <c r="W71"/>
      <c r="X71"/>
    </row>
    <row r="72" spans="1:24" s="36" customFormat="1" ht="17.25" customHeight="1">
      <c r="A72" s="33"/>
      <c r="B72" s="34"/>
      <c r="C72" s="42" t="s">
        <v>97</v>
      </c>
      <c r="D72" s="43" t="s">
        <v>73</v>
      </c>
      <c r="E72" s="44">
        <v>2.2</v>
      </c>
      <c r="F72" s="45">
        <v>4</v>
      </c>
      <c r="G72" s="45">
        <v>3.5</v>
      </c>
      <c r="H72" s="45">
        <v>3.5</v>
      </c>
      <c r="I72" s="45">
        <v>2</v>
      </c>
      <c r="J72" s="45">
        <v>3</v>
      </c>
      <c r="K72" s="45">
        <v>2.5</v>
      </c>
      <c r="L72" s="45">
        <v>2</v>
      </c>
      <c r="M72" s="46">
        <f>(SUM(F72:L72)-LARGE(F72:L72,1)-LARGE(F72:L72,2)-SMALL(F72:L72,1)-SMALL(F72:L72,2))*E72</f>
        <v>19.8</v>
      </c>
      <c r="N72"/>
      <c r="O72"/>
      <c r="P72"/>
      <c r="Q72" s="48">
        <v>285.45</v>
      </c>
      <c r="R72" s="48"/>
      <c r="S72" s="48"/>
      <c r="T72"/>
      <c r="U72"/>
      <c r="V72"/>
      <c r="W72"/>
      <c r="X72"/>
    </row>
    <row r="73" spans="1:24" s="36" customFormat="1" ht="15">
      <c r="A73" s="33"/>
      <c r="B73" s="34"/>
      <c r="C73" s="42"/>
      <c r="D73" s="43" t="s">
        <v>44</v>
      </c>
      <c r="E73" s="44">
        <v>2.2</v>
      </c>
      <c r="F73" s="45">
        <v>6</v>
      </c>
      <c r="G73" s="45">
        <v>6</v>
      </c>
      <c r="H73" s="45">
        <v>6</v>
      </c>
      <c r="I73" s="45">
        <v>5.5</v>
      </c>
      <c r="J73" s="45">
        <v>5.5</v>
      </c>
      <c r="K73" s="45">
        <v>5.5</v>
      </c>
      <c r="L73" s="45">
        <v>6</v>
      </c>
      <c r="M73" s="46">
        <f>(SUM(F73:L73)-LARGE(F73:L73,1)-LARGE(F73:L73,2)-SMALL(F73:L73,1)-SMALL(F73:L73,2))*E73</f>
        <v>38.5</v>
      </c>
      <c r="N73"/>
      <c r="O73"/>
      <c r="P73"/>
      <c r="Q73" s="48">
        <v>285.45</v>
      </c>
      <c r="R73" s="48"/>
      <c r="S73" s="48"/>
      <c r="T73"/>
      <c r="U73"/>
      <c r="V73"/>
      <c r="W73"/>
      <c r="X73"/>
    </row>
    <row r="74" spans="1:24" ht="15">
      <c r="A74" s="33"/>
      <c r="B74" s="34"/>
      <c r="C74" s="42"/>
      <c r="D74" s="43" t="s">
        <v>36</v>
      </c>
      <c r="E74" s="49">
        <v>1.6</v>
      </c>
      <c r="F74" s="45">
        <v>5</v>
      </c>
      <c r="G74" s="45">
        <v>5</v>
      </c>
      <c r="H74" s="45">
        <v>5</v>
      </c>
      <c r="I74" s="45">
        <v>4.5</v>
      </c>
      <c r="J74" s="45">
        <v>4.5</v>
      </c>
      <c r="K74" s="45">
        <v>4.5</v>
      </c>
      <c r="L74" s="45">
        <v>4</v>
      </c>
      <c r="M74" s="46">
        <f>(SUM(F74:L74)-LARGE(F74:L74,1)-LARGE(F74:L74,2)-SMALL(F74:L74,1)-SMALL(F74:L74,2))*E74</f>
        <v>22.400000000000002</v>
      </c>
      <c r="Q74" s="48">
        <v>285.45</v>
      </c>
      <c r="R74" s="48"/>
      <c r="S74" s="48"/>
      <c r="X74" s="36"/>
    </row>
    <row r="75" spans="1:24" ht="15">
      <c r="A75" s="33"/>
      <c r="B75" s="34"/>
      <c r="C75" s="42"/>
      <c r="D75" s="43" t="s">
        <v>45</v>
      </c>
      <c r="E75" s="49">
        <v>1.7</v>
      </c>
      <c r="F75" s="45">
        <v>6</v>
      </c>
      <c r="G75" s="45">
        <v>6</v>
      </c>
      <c r="H75" s="45">
        <v>5.5</v>
      </c>
      <c r="I75" s="45">
        <v>6</v>
      </c>
      <c r="J75" s="45">
        <v>6</v>
      </c>
      <c r="K75" s="45">
        <v>5.5</v>
      </c>
      <c r="L75" s="45">
        <v>6</v>
      </c>
      <c r="M75" s="46">
        <f>(SUM(F75:L75)-LARGE(F75:L75,1)-LARGE(F75:L75,2)-SMALL(F75:L75,1)-SMALL(F75:L75,2))*E75</f>
        <v>30.599999999999998</v>
      </c>
      <c r="Q75" s="48">
        <v>285.45</v>
      </c>
      <c r="R75" s="48"/>
      <c r="S75" s="48"/>
      <c r="X75" s="36"/>
    </row>
    <row r="76" spans="1:24" ht="15">
      <c r="A76" s="33"/>
      <c r="B76" s="34"/>
      <c r="C76" s="42"/>
      <c r="D76" s="43"/>
      <c r="E76" s="49"/>
      <c r="F76" s="45"/>
      <c r="G76" s="45"/>
      <c r="H76" s="45"/>
      <c r="I76" s="45"/>
      <c r="J76" s="45"/>
      <c r="K76" s="45"/>
      <c r="L76" s="45"/>
      <c r="M76" s="46"/>
      <c r="Q76" s="48">
        <v>255.45</v>
      </c>
      <c r="R76" s="48"/>
      <c r="S76" s="48"/>
      <c r="T76" s="32"/>
      <c r="U76" s="36"/>
      <c r="V76" s="36"/>
      <c r="X76" s="36"/>
    </row>
    <row r="77" spans="1:22" ht="15">
      <c r="A77" s="33">
        <v>12</v>
      </c>
      <c r="B77" s="34"/>
      <c r="C77" s="35" t="s">
        <v>98</v>
      </c>
      <c r="D77" s="36"/>
      <c r="E77" s="37"/>
      <c r="F77" s="35">
        <v>2002</v>
      </c>
      <c r="G77" s="38"/>
      <c r="H77" s="35" t="s">
        <v>34</v>
      </c>
      <c r="I77" s="36"/>
      <c r="J77" s="36"/>
      <c r="K77" s="36"/>
      <c r="L77" s="36"/>
      <c r="M77" s="36"/>
      <c r="N77" s="36"/>
      <c r="O77" s="36"/>
      <c r="P77" s="36"/>
      <c r="Q77" s="40">
        <f>SUM(M78:M82)</f>
        <v>109.60000000000001</v>
      </c>
      <c r="R77" s="41"/>
      <c r="S77" s="41"/>
      <c r="T77" s="32"/>
      <c r="U77" s="36" t="s">
        <v>52</v>
      </c>
      <c r="V77" s="36"/>
    </row>
    <row r="78" spans="1:20" ht="15">
      <c r="A78" s="33"/>
      <c r="B78" s="34"/>
      <c r="C78" s="52" t="s">
        <v>99</v>
      </c>
      <c r="D78" s="43" t="s">
        <v>48</v>
      </c>
      <c r="E78" s="44">
        <v>1.7</v>
      </c>
      <c r="F78" s="45">
        <v>7</v>
      </c>
      <c r="G78" s="45">
        <v>5.5</v>
      </c>
      <c r="H78" s="45">
        <v>6</v>
      </c>
      <c r="I78" s="45">
        <v>6</v>
      </c>
      <c r="J78" s="45">
        <v>6.5</v>
      </c>
      <c r="K78" s="45">
        <v>6</v>
      </c>
      <c r="L78" s="45">
        <v>6</v>
      </c>
      <c r="M78" s="46">
        <f>(SUM(F78:L78)-LARGE(F78:L78,1)-LARGE(F78:L78,2)-SMALL(F78:L78,1)-SMALL(F78:L78,2))*E78</f>
        <v>30.599999999999998</v>
      </c>
      <c r="Q78" s="48">
        <v>285.45</v>
      </c>
      <c r="R78" s="48"/>
      <c r="S78" s="48"/>
      <c r="T78" s="32"/>
    </row>
    <row r="79" spans="1:24" s="36" customFormat="1" ht="15">
      <c r="A79" s="33"/>
      <c r="B79" s="34"/>
      <c r="C79" s="42"/>
      <c r="D79" s="43" t="s">
        <v>100</v>
      </c>
      <c r="E79" s="44">
        <v>1.7</v>
      </c>
      <c r="F79" s="45">
        <v>5</v>
      </c>
      <c r="G79" s="45">
        <v>4.5</v>
      </c>
      <c r="H79" s="45">
        <v>6</v>
      </c>
      <c r="I79" s="45">
        <v>5</v>
      </c>
      <c r="J79" s="45">
        <v>3.5</v>
      </c>
      <c r="K79" s="45">
        <v>4.5</v>
      </c>
      <c r="L79" s="45">
        <v>4</v>
      </c>
      <c r="M79" s="46">
        <f>(SUM(F79:L79)-LARGE(F79:L79,1)-LARGE(F79:L79,2)-SMALL(F79:L79,1)-SMALL(F79:L79,2))*E79</f>
        <v>23.8</v>
      </c>
      <c r="N79"/>
      <c r="O79"/>
      <c r="P79"/>
      <c r="Q79" s="48">
        <v>285.45</v>
      </c>
      <c r="R79" s="48"/>
      <c r="S79" s="48"/>
      <c r="T79" s="32"/>
      <c r="U79"/>
      <c r="V79"/>
      <c r="W79"/>
      <c r="X79"/>
    </row>
    <row r="80" spans="1:24" s="36" customFormat="1" ht="15">
      <c r="A80" s="33"/>
      <c r="B80" s="34"/>
      <c r="C80" s="42"/>
      <c r="D80" s="43" t="s">
        <v>36</v>
      </c>
      <c r="E80" s="49">
        <v>1.6</v>
      </c>
      <c r="F80" s="45">
        <v>6</v>
      </c>
      <c r="G80" s="45">
        <v>5</v>
      </c>
      <c r="H80" s="45">
        <v>6.5</v>
      </c>
      <c r="I80" s="45">
        <v>6.5</v>
      </c>
      <c r="J80" s="45">
        <v>6</v>
      </c>
      <c r="K80" s="45">
        <v>6</v>
      </c>
      <c r="L80" s="45">
        <v>6</v>
      </c>
      <c r="M80" s="46">
        <f>(SUM(F80:L80)-LARGE(F80:L80,1)-LARGE(F80:L80,2)-SMALL(F80:L80,1)-SMALL(F80:L80,2))*E80</f>
        <v>28.8</v>
      </c>
      <c r="N80"/>
      <c r="O80"/>
      <c r="P80"/>
      <c r="Q80" s="48">
        <v>285.45</v>
      </c>
      <c r="R80" s="48"/>
      <c r="S80" s="48"/>
      <c r="T80" s="32"/>
      <c r="U80"/>
      <c r="V80"/>
      <c r="W80"/>
      <c r="X80"/>
    </row>
    <row r="81" spans="1:24" s="36" customFormat="1" ht="15">
      <c r="A81" s="33"/>
      <c r="B81" s="34"/>
      <c r="C81" s="42"/>
      <c r="D81" s="43" t="s">
        <v>47</v>
      </c>
      <c r="E81" s="49">
        <v>1.6</v>
      </c>
      <c r="F81" s="45">
        <v>6</v>
      </c>
      <c r="G81" s="45">
        <v>6</v>
      </c>
      <c r="H81" s="45">
        <v>5.5</v>
      </c>
      <c r="I81" s="45">
        <v>5.5</v>
      </c>
      <c r="J81" s="45">
        <v>5.5</v>
      </c>
      <c r="K81" s="45">
        <v>5</v>
      </c>
      <c r="L81" s="45">
        <v>5</v>
      </c>
      <c r="M81" s="46">
        <f>(SUM(F81:L81)-LARGE(F81:L81,1)-LARGE(F81:L81,2)-SMALL(F81:L81,1)-SMALL(F81:L81,2))*E81</f>
        <v>26.400000000000002</v>
      </c>
      <c r="N81"/>
      <c r="O81"/>
      <c r="P81"/>
      <c r="Q81" s="48">
        <v>285.45</v>
      </c>
      <c r="R81" s="48"/>
      <c r="S81" s="48"/>
      <c r="T81" s="32"/>
      <c r="U81"/>
      <c r="V81"/>
      <c r="W81"/>
      <c r="X81"/>
    </row>
    <row r="82" spans="1:24" ht="15">
      <c r="A82" s="33"/>
      <c r="B82" s="34"/>
      <c r="C82" s="42"/>
      <c r="D82" s="43"/>
      <c r="E82" s="49"/>
      <c r="F82" s="45"/>
      <c r="G82" s="45"/>
      <c r="H82" s="45"/>
      <c r="I82" s="45"/>
      <c r="J82" s="45"/>
      <c r="K82" s="45"/>
      <c r="L82" s="45"/>
      <c r="M82" s="46"/>
      <c r="Q82" s="47">
        <v>271.8</v>
      </c>
      <c r="R82" s="48"/>
      <c r="S82" s="48"/>
      <c r="T82" s="32"/>
      <c r="X82" s="36"/>
    </row>
    <row r="83" spans="1:24" ht="15">
      <c r="A83" s="33">
        <v>13</v>
      </c>
      <c r="B83" s="34"/>
      <c r="C83" s="35" t="s">
        <v>101</v>
      </c>
      <c r="D83" s="36"/>
      <c r="E83" s="37"/>
      <c r="F83" s="35">
        <v>2002</v>
      </c>
      <c r="G83" s="38"/>
      <c r="H83" s="35" t="s">
        <v>23</v>
      </c>
      <c r="I83" s="36"/>
      <c r="J83" s="36"/>
      <c r="K83" s="36"/>
      <c r="L83" s="36"/>
      <c r="M83" s="36"/>
      <c r="N83" s="36"/>
      <c r="O83" s="36"/>
      <c r="P83" s="36"/>
      <c r="Q83" s="40">
        <f>SUM(M84:M88)</f>
        <v>107.80000000000001</v>
      </c>
      <c r="R83" s="41"/>
      <c r="S83" s="41"/>
      <c r="T83" s="32"/>
      <c r="U83" s="36" t="s">
        <v>24</v>
      </c>
      <c r="V83" s="36"/>
      <c r="W83" s="36"/>
      <c r="X83" s="36"/>
    </row>
    <row r="84" spans="1:24" ht="15">
      <c r="A84" s="33"/>
      <c r="B84" s="34"/>
      <c r="C84" s="42" t="s">
        <v>102</v>
      </c>
      <c r="D84" s="43" t="s">
        <v>61</v>
      </c>
      <c r="E84" s="44">
        <v>1.6</v>
      </c>
      <c r="F84" s="45">
        <v>6</v>
      </c>
      <c r="G84" s="45">
        <v>5</v>
      </c>
      <c r="H84" s="45">
        <v>4.5</v>
      </c>
      <c r="I84" s="45">
        <v>4</v>
      </c>
      <c r="J84" s="45">
        <v>4.5</v>
      </c>
      <c r="K84" s="45">
        <v>5</v>
      </c>
      <c r="L84" s="45">
        <v>4</v>
      </c>
      <c r="M84" s="46">
        <f>(SUM(F84:L84)-LARGE(F84:L84,1)-LARGE(F84:L84,2)-SMALL(F84:L84,1)-SMALL(F84:L84,2))*E84</f>
        <v>22.400000000000002</v>
      </c>
      <c r="Q84" s="48">
        <v>285.45</v>
      </c>
      <c r="R84" s="48"/>
      <c r="S84" s="48"/>
      <c r="T84" s="32"/>
      <c r="U84" s="36" t="s">
        <v>25</v>
      </c>
      <c r="W84" s="36"/>
      <c r="X84" s="36"/>
    </row>
    <row r="85" spans="1:20" ht="15">
      <c r="A85" s="33"/>
      <c r="B85" s="34"/>
      <c r="C85" s="42"/>
      <c r="D85" s="43" t="s">
        <v>36</v>
      </c>
      <c r="E85" s="44">
        <v>1.6</v>
      </c>
      <c r="F85" s="45">
        <v>5</v>
      </c>
      <c r="G85" s="45">
        <v>5.5</v>
      </c>
      <c r="H85" s="45">
        <v>6</v>
      </c>
      <c r="I85" s="45">
        <v>6</v>
      </c>
      <c r="J85" s="45">
        <v>6</v>
      </c>
      <c r="K85" s="45">
        <v>6</v>
      </c>
      <c r="L85" s="45">
        <v>5.5</v>
      </c>
      <c r="M85" s="46">
        <f>(SUM(F85:L85)-LARGE(F85:L85,1)-LARGE(F85:L85,2)-SMALL(F85:L85,1)-SMALL(F85:L85,2))*E85</f>
        <v>28</v>
      </c>
      <c r="Q85" s="48">
        <v>285.45</v>
      </c>
      <c r="R85" s="48"/>
      <c r="S85" s="48"/>
      <c r="T85" s="32"/>
    </row>
    <row r="86" spans="1:20" ht="15">
      <c r="A86" s="33"/>
      <c r="B86" s="34"/>
      <c r="C86" s="42"/>
      <c r="D86" s="43" t="s">
        <v>47</v>
      </c>
      <c r="E86" s="44">
        <v>1.6</v>
      </c>
      <c r="F86" s="45">
        <v>7</v>
      </c>
      <c r="G86" s="45">
        <v>6</v>
      </c>
      <c r="H86" s="45">
        <v>6.5</v>
      </c>
      <c r="I86" s="45">
        <v>6</v>
      </c>
      <c r="J86" s="45">
        <v>6</v>
      </c>
      <c r="K86" s="45">
        <v>6.5</v>
      </c>
      <c r="L86" s="45">
        <v>7</v>
      </c>
      <c r="M86" s="46">
        <f>(SUM(F86:L86)-LARGE(F86:L86,1)-LARGE(F86:L86,2)-SMALL(F86:L86,1)-SMALL(F86:L86,2))*E86</f>
        <v>30.400000000000002</v>
      </c>
      <c r="Q86" s="48">
        <v>285.45</v>
      </c>
      <c r="R86" s="48"/>
      <c r="S86" s="48"/>
      <c r="T86" s="32"/>
    </row>
    <row r="87" spans="1:24" s="36" customFormat="1" ht="15">
      <c r="A87" s="33"/>
      <c r="B87" s="34"/>
      <c r="C87" s="42"/>
      <c r="D87" s="43" t="s">
        <v>55</v>
      </c>
      <c r="E87" s="49">
        <v>1.5</v>
      </c>
      <c r="F87" s="45">
        <v>6.5</v>
      </c>
      <c r="G87" s="45">
        <v>6.5</v>
      </c>
      <c r="H87" s="45">
        <v>6</v>
      </c>
      <c r="I87" s="45">
        <v>6</v>
      </c>
      <c r="J87" s="45">
        <v>5.5</v>
      </c>
      <c r="K87" s="45">
        <v>6</v>
      </c>
      <c r="L87" s="45">
        <v>6</v>
      </c>
      <c r="M87" s="46">
        <f>(SUM(F87:L87)-LARGE(F87:L87,1)-LARGE(F87:L87,2)-SMALL(F87:L87,1)-SMALL(F87:L87,2))*E87</f>
        <v>27</v>
      </c>
      <c r="N87"/>
      <c r="O87"/>
      <c r="P87"/>
      <c r="Q87" s="48">
        <v>285.45</v>
      </c>
      <c r="R87" s="48"/>
      <c r="S87" s="48"/>
      <c r="T87" s="32"/>
      <c r="U87"/>
      <c r="V87"/>
      <c r="W87"/>
      <c r="X87"/>
    </row>
    <row r="88" spans="1:24" s="36" customFormat="1" ht="15">
      <c r="A88" s="33"/>
      <c r="B88" s="34"/>
      <c r="C88" s="42"/>
      <c r="D88" s="43"/>
      <c r="E88" s="44"/>
      <c r="F88" s="45"/>
      <c r="G88" s="45"/>
      <c r="H88" s="45"/>
      <c r="I88" s="45"/>
      <c r="J88" s="45"/>
      <c r="K88" s="45"/>
      <c r="L88" s="45"/>
      <c r="M88" s="46"/>
      <c r="N88"/>
      <c r="O88"/>
      <c r="P88"/>
      <c r="Q88" s="48">
        <v>285.45</v>
      </c>
      <c r="R88" s="48"/>
      <c r="S88" s="48"/>
      <c r="T88" s="32"/>
      <c r="U88"/>
      <c r="V88"/>
      <c r="X88"/>
    </row>
    <row r="89" spans="1:24" s="36" customFormat="1" ht="15">
      <c r="A89" s="33">
        <v>14</v>
      </c>
      <c r="B89" s="34"/>
      <c r="C89" s="51" t="s">
        <v>103</v>
      </c>
      <c r="E89" s="37"/>
      <c r="F89" s="35">
        <v>2005</v>
      </c>
      <c r="G89" s="38"/>
      <c r="H89" s="35" t="s">
        <v>95</v>
      </c>
      <c r="Q89" s="40">
        <f>SUM(M90:M95)</f>
        <v>103.2</v>
      </c>
      <c r="R89" s="41"/>
      <c r="S89" s="41"/>
      <c r="T89"/>
      <c r="U89" s="36" t="s">
        <v>96</v>
      </c>
      <c r="X89"/>
    </row>
    <row r="90" spans="1:24" ht="15">
      <c r="A90" s="33"/>
      <c r="B90" s="34"/>
      <c r="C90" s="42" t="s">
        <v>104</v>
      </c>
      <c r="D90" s="43" t="s">
        <v>61</v>
      </c>
      <c r="E90" s="44">
        <v>1.6</v>
      </c>
      <c r="F90" s="45">
        <v>5</v>
      </c>
      <c r="G90" s="45">
        <v>4.5</v>
      </c>
      <c r="H90" s="45">
        <v>4.5</v>
      </c>
      <c r="I90" s="45">
        <v>4</v>
      </c>
      <c r="J90" s="45">
        <v>5.5</v>
      </c>
      <c r="K90" s="45">
        <v>4.5</v>
      </c>
      <c r="L90" s="45">
        <v>4.5</v>
      </c>
      <c r="M90" s="46">
        <f>(SUM(F90:L90)-LARGE(F90:L90,1)-LARGE(F90:L90,2)-SMALL(F90:L90,1)-SMALL(F90:L90,2))*E90</f>
        <v>21.6</v>
      </c>
      <c r="Q90" s="48">
        <v>285.45</v>
      </c>
      <c r="R90" s="48"/>
      <c r="S90" s="48"/>
      <c r="W90" s="36"/>
      <c r="X90" s="36"/>
    </row>
    <row r="91" spans="1:24" ht="15">
      <c r="A91" s="33"/>
      <c r="B91" s="34"/>
      <c r="C91" s="42"/>
      <c r="D91" s="43" t="s">
        <v>55</v>
      </c>
      <c r="E91" s="44">
        <v>1.5</v>
      </c>
      <c r="F91" s="45">
        <v>5.5</v>
      </c>
      <c r="G91" s="45">
        <v>5.5</v>
      </c>
      <c r="H91" s="45">
        <v>5</v>
      </c>
      <c r="I91" s="45">
        <v>6</v>
      </c>
      <c r="J91" s="45">
        <v>6</v>
      </c>
      <c r="K91" s="45">
        <v>5.5</v>
      </c>
      <c r="L91" s="45">
        <v>5.5</v>
      </c>
      <c r="M91" s="46">
        <f>(SUM(F91:L91)-LARGE(F91:L91,1)-LARGE(F91:L91,2)-SMALL(F91:L91,1)-SMALL(F91:L91,2))*E91</f>
        <v>24.75</v>
      </c>
      <c r="Q91" s="48">
        <v>285.45</v>
      </c>
      <c r="R91" s="48"/>
      <c r="S91" s="48"/>
      <c r="X91" s="36"/>
    </row>
    <row r="92" spans="1:24" ht="15">
      <c r="A92" s="33"/>
      <c r="B92" s="34"/>
      <c r="C92" s="42"/>
      <c r="D92" s="43" t="s">
        <v>105</v>
      </c>
      <c r="E92" s="49">
        <v>1.7</v>
      </c>
      <c r="F92" s="45">
        <v>5</v>
      </c>
      <c r="G92" s="45">
        <v>5.5</v>
      </c>
      <c r="H92" s="45">
        <v>5</v>
      </c>
      <c r="I92" s="45">
        <v>6</v>
      </c>
      <c r="J92" s="45">
        <v>5</v>
      </c>
      <c r="K92" s="45">
        <v>6</v>
      </c>
      <c r="L92" s="45">
        <v>6</v>
      </c>
      <c r="M92" s="46">
        <f>(SUM(F92:L92)-LARGE(F92:L92,1)-LARGE(F92:L92,2)-SMALL(F92:L92,1)-SMALL(F92:L92,2))*E92</f>
        <v>28.05</v>
      </c>
      <c r="Q92" s="48">
        <v>285.45</v>
      </c>
      <c r="R92" s="48"/>
      <c r="S92" s="48"/>
      <c r="X92" s="36"/>
    </row>
    <row r="93" spans="1:19" ht="15">
      <c r="A93" s="33"/>
      <c r="B93" s="34"/>
      <c r="C93" s="42"/>
      <c r="D93" s="43" t="s">
        <v>47</v>
      </c>
      <c r="E93" s="49">
        <v>1.6</v>
      </c>
      <c r="F93" s="45">
        <v>6</v>
      </c>
      <c r="G93" s="45">
        <v>6</v>
      </c>
      <c r="H93" s="45">
        <v>6</v>
      </c>
      <c r="I93" s="45">
        <v>5.5</v>
      </c>
      <c r="J93" s="45">
        <v>6</v>
      </c>
      <c r="K93" s="45">
        <v>5.5</v>
      </c>
      <c r="L93" s="45">
        <v>6</v>
      </c>
      <c r="M93" s="46">
        <f>(SUM(F93:L93)-LARGE(F93:L93,1)-LARGE(F93:L93,2)-SMALL(F93:L93,1)-SMALL(F93:L93,2))*E93</f>
        <v>28.8</v>
      </c>
      <c r="Q93" s="48">
        <v>285.45</v>
      </c>
      <c r="R93" s="48"/>
      <c r="S93" s="48"/>
    </row>
    <row r="94" spans="1:20" ht="15">
      <c r="A94" s="33"/>
      <c r="B94" s="34"/>
      <c r="C94" s="42"/>
      <c r="D94" s="43"/>
      <c r="E94" s="44"/>
      <c r="F94" s="45"/>
      <c r="G94" s="45"/>
      <c r="H94" s="45"/>
      <c r="I94" s="45"/>
      <c r="J94" s="45"/>
      <c r="K94" s="45"/>
      <c r="L94" s="45"/>
      <c r="M94" s="46"/>
      <c r="Q94" s="48">
        <v>264.4</v>
      </c>
      <c r="R94" s="48"/>
      <c r="S94" s="48"/>
      <c r="T94" s="32"/>
    </row>
    <row r="95" spans="1:24" s="36" customFormat="1" ht="15">
      <c r="A95" s="33">
        <v>15</v>
      </c>
      <c r="B95" s="34"/>
      <c r="C95" s="51" t="s">
        <v>106</v>
      </c>
      <c r="E95" s="37"/>
      <c r="F95" s="35">
        <v>2001</v>
      </c>
      <c r="G95" s="38"/>
      <c r="H95" s="35" t="s">
        <v>34</v>
      </c>
      <c r="M95" s="39"/>
      <c r="Q95" s="40">
        <f>SUM(M96:M100)</f>
        <v>102.45</v>
      </c>
      <c r="R95" s="41"/>
      <c r="S95" s="41"/>
      <c r="T95" s="32"/>
      <c r="U95" s="36" t="s">
        <v>59</v>
      </c>
      <c r="X95"/>
    </row>
    <row r="96" spans="1:24" s="36" customFormat="1" ht="15">
      <c r="A96" s="33"/>
      <c r="B96" s="34"/>
      <c r="C96" s="42" t="s">
        <v>107</v>
      </c>
      <c r="D96" s="43" t="s">
        <v>36</v>
      </c>
      <c r="E96" s="44">
        <v>1.6</v>
      </c>
      <c r="F96" s="45">
        <v>3</v>
      </c>
      <c r="G96" s="45">
        <v>3</v>
      </c>
      <c r="H96" s="45">
        <v>3.5</v>
      </c>
      <c r="I96" s="45">
        <v>3.5</v>
      </c>
      <c r="J96" s="45">
        <v>3.5</v>
      </c>
      <c r="K96" s="45">
        <v>3.5</v>
      </c>
      <c r="L96" s="45">
        <v>3.5</v>
      </c>
      <c r="M96" s="46">
        <f>(SUM(F96:L96)-LARGE(F96:L96,1)-LARGE(F96:L96,2)-SMALL(F96:L96,1)-SMALL(F96:L96,2))*E96</f>
        <v>16.8</v>
      </c>
      <c r="N96"/>
      <c r="O96"/>
      <c r="P96"/>
      <c r="Q96" s="47">
        <v>271.8</v>
      </c>
      <c r="R96" s="48"/>
      <c r="S96" s="48"/>
      <c r="T96" s="32"/>
      <c r="U96" s="36" t="s">
        <v>60</v>
      </c>
      <c r="X96"/>
    </row>
    <row r="97" spans="1:20" ht="15">
      <c r="A97" s="33"/>
      <c r="B97" s="34"/>
      <c r="C97" s="42"/>
      <c r="D97" s="43" t="s">
        <v>45</v>
      </c>
      <c r="E97" s="44">
        <v>1.7</v>
      </c>
      <c r="F97" s="45">
        <v>5</v>
      </c>
      <c r="G97" s="45">
        <v>4.5</v>
      </c>
      <c r="H97" s="45">
        <v>4</v>
      </c>
      <c r="I97" s="45">
        <v>5</v>
      </c>
      <c r="J97" s="45">
        <v>4.5</v>
      </c>
      <c r="K97" s="45">
        <v>4.5</v>
      </c>
      <c r="L97" s="45">
        <v>4</v>
      </c>
      <c r="M97" s="46">
        <f>(SUM(F97:L97)-LARGE(F97:L97,1)-LARGE(F97:L97,2)-SMALL(F97:L97,1)-SMALL(F97:L97,2))*E97</f>
        <v>22.95</v>
      </c>
      <c r="Q97" s="47">
        <v>271.8</v>
      </c>
      <c r="R97" s="48"/>
      <c r="S97" s="48"/>
      <c r="T97" s="32"/>
    </row>
    <row r="98" spans="1:24" ht="15">
      <c r="A98" s="33"/>
      <c r="B98" s="34"/>
      <c r="C98" s="42"/>
      <c r="D98" s="43" t="s">
        <v>73</v>
      </c>
      <c r="E98" s="49">
        <v>2.2</v>
      </c>
      <c r="F98" s="45">
        <v>5</v>
      </c>
      <c r="G98" s="45">
        <v>5</v>
      </c>
      <c r="H98" s="45">
        <v>5</v>
      </c>
      <c r="I98" s="45">
        <v>5</v>
      </c>
      <c r="J98" s="45">
        <v>4</v>
      </c>
      <c r="K98" s="45">
        <v>5</v>
      </c>
      <c r="L98" s="45">
        <v>4</v>
      </c>
      <c r="M98" s="46">
        <f>(SUM(F98:L98)-LARGE(F98:L98,1)-LARGE(F98:L98,2)-SMALL(F98:L98,1)-SMALL(F98:L98,2))*E98</f>
        <v>33</v>
      </c>
      <c r="Q98" s="47">
        <v>271.8</v>
      </c>
      <c r="R98" s="48"/>
      <c r="S98" s="48"/>
      <c r="T98" s="32"/>
      <c r="X98" s="36"/>
    </row>
    <row r="99" spans="1:24" ht="15">
      <c r="A99" s="33"/>
      <c r="B99" s="34"/>
      <c r="C99" s="42"/>
      <c r="D99" s="43" t="s">
        <v>44</v>
      </c>
      <c r="E99" s="44">
        <v>2.2</v>
      </c>
      <c r="F99" s="45">
        <v>5</v>
      </c>
      <c r="G99" s="45">
        <v>5</v>
      </c>
      <c r="H99" s="45">
        <v>5.5</v>
      </c>
      <c r="I99" s="45">
        <v>4</v>
      </c>
      <c r="J99" s="45">
        <v>3</v>
      </c>
      <c r="K99" s="45">
        <v>4.5</v>
      </c>
      <c r="L99" s="45">
        <v>4</v>
      </c>
      <c r="M99" s="46">
        <f>(SUM(F99:L99)-LARGE(F99:L99,1)-LARGE(F99:L99,2)-SMALL(F99:L99,1)-SMALL(F99:L99,2))*E99</f>
        <v>29.700000000000003</v>
      </c>
      <c r="Q99" s="47">
        <v>271.8</v>
      </c>
      <c r="R99" s="48"/>
      <c r="S99" s="50"/>
      <c r="T99" s="32"/>
      <c r="X99" s="36"/>
    </row>
    <row r="100" spans="1:22" ht="15">
      <c r="A100" s="33"/>
      <c r="B100" s="34"/>
      <c r="C100" s="42"/>
      <c r="D100" s="43"/>
      <c r="E100" s="49"/>
      <c r="F100" s="45"/>
      <c r="G100" s="45"/>
      <c r="H100" s="45"/>
      <c r="I100" s="45"/>
      <c r="J100" s="45"/>
      <c r="K100" s="45"/>
      <c r="L100" s="45"/>
      <c r="M100" s="46"/>
      <c r="Q100" s="48">
        <v>255.45</v>
      </c>
      <c r="R100" s="48"/>
      <c r="S100" s="48"/>
      <c r="T100" s="32"/>
      <c r="U100" s="36"/>
      <c r="V100" s="36"/>
    </row>
    <row r="101" spans="1:22" ht="15">
      <c r="A101" s="33">
        <v>16</v>
      </c>
      <c r="C101" s="35" t="s">
        <v>108</v>
      </c>
      <c r="D101" s="36"/>
      <c r="E101" s="37"/>
      <c r="F101" s="35">
        <v>2004</v>
      </c>
      <c r="G101" s="38"/>
      <c r="H101" s="35" t="s">
        <v>34</v>
      </c>
      <c r="I101" s="36"/>
      <c r="J101" s="36"/>
      <c r="K101" s="36"/>
      <c r="L101" s="36"/>
      <c r="M101" s="39"/>
      <c r="N101" s="36"/>
      <c r="O101" s="36"/>
      <c r="P101" s="36"/>
      <c r="Q101" s="40">
        <f>SUM(M102:M106)</f>
        <v>102.10000000000001</v>
      </c>
      <c r="R101" s="41"/>
      <c r="S101" s="41"/>
      <c r="T101" s="32"/>
      <c r="U101" s="36" t="s">
        <v>41</v>
      </c>
      <c r="V101" s="36"/>
    </row>
    <row r="102" spans="1:21" ht="15">
      <c r="A102" s="33"/>
      <c r="C102" s="52" t="s">
        <v>109</v>
      </c>
      <c r="D102" s="43" t="s">
        <v>61</v>
      </c>
      <c r="E102" s="44">
        <v>1.6</v>
      </c>
      <c r="F102" s="45">
        <v>4.5</v>
      </c>
      <c r="G102" s="45">
        <v>5</v>
      </c>
      <c r="H102" s="45">
        <v>5.5</v>
      </c>
      <c r="I102" s="45">
        <v>5</v>
      </c>
      <c r="J102" s="45">
        <v>4.5</v>
      </c>
      <c r="K102" s="45">
        <v>4.5</v>
      </c>
      <c r="L102" s="45">
        <v>5.5</v>
      </c>
      <c r="M102" s="46">
        <f>(SUM(F102:L102)-LARGE(F102:L102,1)-LARGE(F102:L102,2)-SMALL(F102:L102,1)-SMALL(F102:L102,2))*E102</f>
        <v>23.200000000000003</v>
      </c>
      <c r="Q102" s="47">
        <v>271.8</v>
      </c>
      <c r="R102" s="48"/>
      <c r="S102" s="48"/>
      <c r="T102" s="32"/>
      <c r="U102" s="36" t="s">
        <v>42</v>
      </c>
    </row>
    <row r="103" spans="1:20" ht="15">
      <c r="A103" s="33"/>
      <c r="C103" s="42"/>
      <c r="D103" s="43" t="s">
        <v>55</v>
      </c>
      <c r="E103" s="44">
        <v>1.5</v>
      </c>
      <c r="F103" s="45">
        <v>5</v>
      </c>
      <c r="G103" s="45">
        <v>5</v>
      </c>
      <c r="H103" s="45">
        <v>5.5</v>
      </c>
      <c r="I103" s="45">
        <v>5</v>
      </c>
      <c r="J103" s="45">
        <v>4</v>
      </c>
      <c r="K103" s="45">
        <v>5.5</v>
      </c>
      <c r="L103" s="45">
        <v>5.5</v>
      </c>
      <c r="M103" s="46">
        <f>(SUM(F103:L103)-LARGE(F103:L103,1)-LARGE(F103:L103,2)-SMALL(F103:L103,1)-SMALL(F103:L103,2))*E103</f>
        <v>23.25</v>
      </c>
      <c r="Q103" s="47">
        <v>271.8</v>
      </c>
      <c r="R103" s="48"/>
      <c r="S103" s="48"/>
      <c r="T103" s="32"/>
    </row>
    <row r="104" spans="1:20" ht="15">
      <c r="A104" s="33"/>
      <c r="C104" s="42"/>
      <c r="D104" s="43" t="s">
        <v>46</v>
      </c>
      <c r="E104" s="49">
        <v>1.5</v>
      </c>
      <c r="F104" s="45">
        <v>6.5</v>
      </c>
      <c r="G104" s="45">
        <v>6.5</v>
      </c>
      <c r="H104" s="45">
        <v>6.5</v>
      </c>
      <c r="I104" s="45">
        <v>6.5</v>
      </c>
      <c r="J104" s="45">
        <v>6</v>
      </c>
      <c r="K104" s="45">
        <v>6</v>
      </c>
      <c r="L104" s="45">
        <v>6.5</v>
      </c>
      <c r="M104" s="46">
        <f>(SUM(F104:L104)-LARGE(F104:L104,1)-LARGE(F104:L104,2)-SMALL(F104:L104,1)-SMALL(F104:L104,2))*E104</f>
        <v>29.25</v>
      </c>
      <c r="Q104" s="47">
        <v>271.8</v>
      </c>
      <c r="R104" s="48"/>
      <c r="S104" s="48"/>
      <c r="T104" s="32"/>
    </row>
    <row r="105" spans="1:20" ht="15">
      <c r="A105" s="33"/>
      <c r="C105" s="42"/>
      <c r="D105" s="43" t="s">
        <v>47</v>
      </c>
      <c r="E105" s="44">
        <v>1.6</v>
      </c>
      <c r="F105" s="45">
        <v>5.5</v>
      </c>
      <c r="G105" s="45">
        <v>5.5</v>
      </c>
      <c r="H105" s="45">
        <v>5.5</v>
      </c>
      <c r="I105" s="45">
        <v>5</v>
      </c>
      <c r="J105" s="45">
        <v>4.5</v>
      </c>
      <c r="K105" s="45">
        <v>6</v>
      </c>
      <c r="L105" s="45">
        <v>6</v>
      </c>
      <c r="M105" s="46">
        <f>(SUM(F105:L105)-LARGE(F105:L105,1)-LARGE(F105:L105,2)-SMALL(F105:L105,1)-SMALL(F105:L105,2))*E105</f>
        <v>26.400000000000002</v>
      </c>
      <c r="Q105" s="47">
        <v>271.8</v>
      </c>
      <c r="R105" s="48"/>
      <c r="S105" s="50"/>
      <c r="T105" s="32"/>
    </row>
    <row r="106" spans="1:20" ht="15">
      <c r="A106" s="33"/>
      <c r="B106" s="34"/>
      <c r="C106" s="42"/>
      <c r="D106" s="43"/>
      <c r="E106" s="49"/>
      <c r="F106" s="45"/>
      <c r="G106" s="45"/>
      <c r="H106" s="45"/>
      <c r="I106" s="45"/>
      <c r="J106" s="45"/>
      <c r="K106" s="45"/>
      <c r="L106" s="45"/>
      <c r="M106" s="46"/>
      <c r="Q106" s="47">
        <v>271.8</v>
      </c>
      <c r="R106" s="48"/>
      <c r="S106" s="48"/>
      <c r="T106" s="32"/>
    </row>
    <row r="107" spans="1:22" ht="15">
      <c r="A107" s="33">
        <v>17</v>
      </c>
      <c r="C107" s="35" t="s">
        <v>110</v>
      </c>
      <c r="D107" s="36"/>
      <c r="E107" s="37"/>
      <c r="F107" s="35">
        <v>2001</v>
      </c>
      <c r="G107" s="38"/>
      <c r="H107" s="35" t="s">
        <v>23</v>
      </c>
      <c r="I107" s="36"/>
      <c r="J107" s="36"/>
      <c r="K107" s="36"/>
      <c r="L107" s="36"/>
      <c r="M107" s="36"/>
      <c r="N107" s="36"/>
      <c r="O107" s="36"/>
      <c r="P107" s="36"/>
      <c r="Q107" s="40">
        <f>SUM(M108:M112)</f>
        <v>100.05000000000001</v>
      </c>
      <c r="R107" s="41"/>
      <c r="S107" s="41"/>
      <c r="T107" s="32"/>
      <c r="U107" s="36" t="s">
        <v>24</v>
      </c>
      <c r="V107" s="36"/>
    </row>
    <row r="108" spans="1:21" ht="15">
      <c r="A108" s="33"/>
      <c r="C108" s="42" t="s">
        <v>111</v>
      </c>
      <c r="D108" s="43" t="s">
        <v>48</v>
      </c>
      <c r="E108" s="49">
        <v>1.7</v>
      </c>
      <c r="F108" s="45">
        <v>3</v>
      </c>
      <c r="G108" s="45">
        <v>3</v>
      </c>
      <c r="H108" s="45">
        <v>3</v>
      </c>
      <c r="I108" s="45">
        <v>3.5</v>
      </c>
      <c r="J108" s="45">
        <v>3.5</v>
      </c>
      <c r="K108" s="45">
        <v>3.5</v>
      </c>
      <c r="L108" s="45">
        <v>3</v>
      </c>
      <c r="M108" s="46">
        <f>(SUM(F108:L108)-LARGE(F108:L108,1)-LARGE(F108:L108,2)-SMALL(F108:L108,1)-SMALL(F108:L108,2))*E108</f>
        <v>16.15</v>
      </c>
      <c r="Q108" s="48">
        <v>255.45</v>
      </c>
      <c r="R108" s="48"/>
      <c r="S108" s="48"/>
      <c r="T108" s="32"/>
      <c r="U108" s="36" t="s">
        <v>25</v>
      </c>
    </row>
    <row r="109" spans="1:22" ht="15">
      <c r="A109" s="33"/>
      <c r="C109" s="42"/>
      <c r="D109" s="43" t="s">
        <v>31</v>
      </c>
      <c r="E109" s="44">
        <v>2</v>
      </c>
      <c r="F109" s="45">
        <v>4</v>
      </c>
      <c r="G109" s="45">
        <v>5</v>
      </c>
      <c r="H109" s="45">
        <v>4.5</v>
      </c>
      <c r="I109" s="45">
        <v>5</v>
      </c>
      <c r="J109" s="45">
        <v>5.5</v>
      </c>
      <c r="K109" s="45">
        <v>4.5</v>
      </c>
      <c r="L109" s="45">
        <v>4</v>
      </c>
      <c r="M109" s="46">
        <f>(SUM(F109:L109)-LARGE(F109:L109,1)-LARGE(F109:L109,2)-SMALL(F109:L109,1)-SMALL(F109:L109,2))*E109</f>
        <v>28</v>
      </c>
      <c r="Q109" s="48">
        <v>255.45</v>
      </c>
      <c r="R109" s="48"/>
      <c r="S109" s="48"/>
      <c r="T109" s="32"/>
      <c r="U109" s="36"/>
      <c r="V109" s="36"/>
    </row>
    <row r="110" spans="1:22" ht="15">
      <c r="A110" s="33"/>
      <c r="C110" s="42"/>
      <c r="D110" s="43" t="s">
        <v>47</v>
      </c>
      <c r="E110" s="49">
        <v>1.6</v>
      </c>
      <c r="F110" s="45">
        <v>5</v>
      </c>
      <c r="G110" s="45">
        <v>5</v>
      </c>
      <c r="H110" s="45">
        <v>5</v>
      </c>
      <c r="I110" s="45">
        <v>5.5</v>
      </c>
      <c r="J110" s="45">
        <v>5</v>
      </c>
      <c r="K110" s="45">
        <v>5</v>
      </c>
      <c r="L110" s="45">
        <v>4.5</v>
      </c>
      <c r="M110" s="46">
        <f>(SUM(F110:L110)-LARGE(F110:L110,1)-LARGE(F110:L110,2)-SMALL(F110:L110,1)-SMALL(F110:L110,2))*E110</f>
        <v>24</v>
      </c>
      <c r="Q110" s="48">
        <v>255.45</v>
      </c>
      <c r="R110" s="48"/>
      <c r="S110" s="48"/>
      <c r="T110" s="32"/>
      <c r="U110" s="36"/>
      <c r="V110" s="36"/>
    </row>
    <row r="111" spans="1:22" ht="15">
      <c r="A111" s="33"/>
      <c r="C111" s="42"/>
      <c r="D111" s="43" t="s">
        <v>44</v>
      </c>
      <c r="E111" s="49">
        <v>2.2</v>
      </c>
      <c r="F111" s="45">
        <v>5</v>
      </c>
      <c r="G111" s="45">
        <v>5</v>
      </c>
      <c r="H111" s="45">
        <v>5</v>
      </c>
      <c r="I111" s="45">
        <v>4</v>
      </c>
      <c r="J111" s="45">
        <v>4</v>
      </c>
      <c r="K111" s="45">
        <v>4.5</v>
      </c>
      <c r="L111" s="45">
        <v>5.5</v>
      </c>
      <c r="M111" s="46">
        <f>(SUM(F111:L111)-LARGE(F111:L111,1)-LARGE(F111:L111,2)-SMALL(F111:L111,1)-SMALL(F111:L111,2))*E111</f>
        <v>31.900000000000002</v>
      </c>
      <c r="Q111" s="48">
        <v>255.45</v>
      </c>
      <c r="R111" s="48"/>
      <c r="S111" s="48"/>
      <c r="T111" s="32"/>
      <c r="U111" s="36"/>
      <c r="V111" s="36"/>
    </row>
    <row r="112" spans="1:20" ht="15">
      <c r="A112" s="33"/>
      <c r="B112" s="34"/>
      <c r="C112" s="42"/>
      <c r="D112" s="43"/>
      <c r="E112" s="44"/>
      <c r="F112" s="45"/>
      <c r="G112" s="45"/>
      <c r="H112" s="45"/>
      <c r="I112" s="45"/>
      <c r="J112" s="45"/>
      <c r="K112" s="45"/>
      <c r="L112" s="45"/>
      <c r="M112" s="46"/>
      <c r="Q112" s="48">
        <v>285.45</v>
      </c>
      <c r="R112" s="48"/>
      <c r="S112" s="48"/>
      <c r="T112" s="32"/>
    </row>
    <row r="113" spans="1:22" ht="15">
      <c r="A113" s="33">
        <v>18</v>
      </c>
      <c r="B113" s="34"/>
      <c r="C113" s="35" t="s">
        <v>112</v>
      </c>
      <c r="D113" s="36"/>
      <c r="E113" s="37"/>
      <c r="F113" s="35">
        <v>2002</v>
      </c>
      <c r="G113" s="38"/>
      <c r="H113" s="35" t="s">
        <v>34</v>
      </c>
      <c r="I113" s="36"/>
      <c r="J113" s="36"/>
      <c r="K113" s="36"/>
      <c r="L113" s="36"/>
      <c r="M113" s="39"/>
      <c r="N113" s="36"/>
      <c r="O113" s="36"/>
      <c r="P113" s="36"/>
      <c r="Q113" s="40">
        <f>SUM(M114:M118)</f>
        <v>99.15</v>
      </c>
      <c r="R113" s="41"/>
      <c r="S113" s="41"/>
      <c r="T113" s="32"/>
      <c r="U113" s="36" t="s">
        <v>41</v>
      </c>
      <c r="V113" s="36"/>
    </row>
    <row r="114" spans="1:21" ht="15">
      <c r="A114" s="33"/>
      <c r="B114" s="34"/>
      <c r="C114" s="42" t="s">
        <v>113</v>
      </c>
      <c r="D114" s="43" t="s">
        <v>61</v>
      </c>
      <c r="E114" s="49">
        <v>1.6</v>
      </c>
      <c r="F114" s="45">
        <v>4.5</v>
      </c>
      <c r="G114" s="45">
        <v>5.5</v>
      </c>
      <c r="H114" s="45">
        <v>5</v>
      </c>
      <c r="I114" s="45">
        <v>5.5</v>
      </c>
      <c r="J114" s="45">
        <v>5</v>
      </c>
      <c r="K114" s="45">
        <v>5.5</v>
      </c>
      <c r="L114" s="45">
        <v>4.5</v>
      </c>
      <c r="M114" s="46">
        <f>(SUM(F114:L114)-LARGE(F114:L114,1)-LARGE(F114:L114,2)-SMALL(F114:L114,1)-SMALL(F114:L114,2))*E114</f>
        <v>24.8</v>
      </c>
      <c r="Q114" s="48">
        <v>264.4</v>
      </c>
      <c r="R114" s="48"/>
      <c r="S114" s="48"/>
      <c r="T114" s="32"/>
      <c r="U114" s="36" t="s">
        <v>42</v>
      </c>
    </row>
    <row r="115" spans="1:20" ht="15">
      <c r="A115" s="33"/>
      <c r="B115" s="34"/>
      <c r="C115" s="42"/>
      <c r="D115" s="43" t="s">
        <v>55</v>
      </c>
      <c r="E115" s="49">
        <v>1.5</v>
      </c>
      <c r="F115" s="45">
        <v>7</v>
      </c>
      <c r="G115" s="45">
        <v>6</v>
      </c>
      <c r="H115" s="45">
        <v>6</v>
      </c>
      <c r="I115" s="45">
        <v>5.5</v>
      </c>
      <c r="J115" s="45">
        <v>6.5</v>
      </c>
      <c r="K115" s="45">
        <v>6</v>
      </c>
      <c r="L115" s="45">
        <v>6</v>
      </c>
      <c r="M115" s="46">
        <f>(SUM(F115:L115)-LARGE(F115:L115,1)-LARGE(F115:L115,2)-SMALL(F115:L115,1)-SMALL(F115:L115,2))*E115</f>
        <v>27</v>
      </c>
      <c r="Q115" s="48">
        <v>264.4</v>
      </c>
      <c r="R115" s="48"/>
      <c r="S115" s="48"/>
      <c r="T115" s="32"/>
    </row>
    <row r="116" spans="1:20" ht="15">
      <c r="A116" s="33"/>
      <c r="B116" s="34"/>
      <c r="C116" s="42"/>
      <c r="D116" s="43" t="s">
        <v>46</v>
      </c>
      <c r="E116" s="49">
        <v>1.5</v>
      </c>
      <c r="F116" s="45">
        <v>4.5</v>
      </c>
      <c r="G116" s="45">
        <v>4.5</v>
      </c>
      <c r="H116" s="45">
        <v>5</v>
      </c>
      <c r="I116" s="45">
        <v>5.5</v>
      </c>
      <c r="J116" s="45">
        <v>4</v>
      </c>
      <c r="K116" s="45">
        <v>5.5</v>
      </c>
      <c r="L116" s="45">
        <v>5</v>
      </c>
      <c r="M116" s="46">
        <f>(SUM(F116:L116)-LARGE(F116:L116,1)-LARGE(F116:L116,2)-SMALL(F116:L116,1)-SMALL(F116:L116,2))*E116</f>
        <v>21.75</v>
      </c>
      <c r="Q116" s="48">
        <v>264.4</v>
      </c>
      <c r="R116" s="48"/>
      <c r="S116" s="48"/>
      <c r="T116" s="32"/>
    </row>
    <row r="117" spans="1:20" ht="15">
      <c r="A117" s="33"/>
      <c r="B117" s="34"/>
      <c r="C117" s="42"/>
      <c r="D117" s="43" t="s">
        <v>47</v>
      </c>
      <c r="E117" s="49">
        <v>1.6</v>
      </c>
      <c r="F117" s="45">
        <v>6</v>
      </c>
      <c r="G117" s="45">
        <v>5.5</v>
      </c>
      <c r="H117" s="45">
        <v>5</v>
      </c>
      <c r="I117" s="45">
        <v>5.5</v>
      </c>
      <c r="J117" s="45">
        <v>4</v>
      </c>
      <c r="K117" s="45">
        <v>5.5</v>
      </c>
      <c r="L117" s="45">
        <v>5</v>
      </c>
      <c r="M117" s="46">
        <f>(SUM(F117:L117)-LARGE(F117:L117,1)-LARGE(F117:L117,2)-SMALL(F117:L117,1)-SMALL(F117:L117,2))*E117</f>
        <v>25.6</v>
      </c>
      <c r="Q117" s="48">
        <v>264.4</v>
      </c>
      <c r="R117" s="48"/>
      <c r="S117" s="50"/>
      <c r="T117" s="32"/>
    </row>
    <row r="118" spans="1:20" ht="15">
      <c r="A118" s="33"/>
      <c r="B118" s="34"/>
      <c r="C118" s="42"/>
      <c r="D118" s="43"/>
      <c r="E118" s="44"/>
      <c r="F118" s="45"/>
      <c r="G118" s="45"/>
      <c r="H118" s="45"/>
      <c r="I118" s="45"/>
      <c r="J118" s="45"/>
      <c r="K118" s="45"/>
      <c r="L118" s="45"/>
      <c r="M118" s="46"/>
      <c r="Q118" s="48">
        <v>264.4</v>
      </c>
      <c r="R118" s="48"/>
      <c r="S118" s="48"/>
      <c r="T118" s="32"/>
    </row>
    <row r="119" spans="1:22" ht="15">
      <c r="A119" s="33">
        <v>19</v>
      </c>
      <c r="B119" s="34"/>
      <c r="C119" s="51" t="s">
        <v>114</v>
      </c>
      <c r="D119" s="36"/>
      <c r="E119" s="37"/>
      <c r="F119" s="35">
        <v>2003</v>
      </c>
      <c r="G119" s="38"/>
      <c r="H119" s="35" t="s">
        <v>115</v>
      </c>
      <c r="I119" s="36"/>
      <c r="J119" s="36"/>
      <c r="K119" s="36"/>
      <c r="L119" s="36"/>
      <c r="M119" s="36"/>
      <c r="N119" s="36"/>
      <c r="O119" s="36"/>
      <c r="P119" s="36"/>
      <c r="Q119" s="40">
        <f>SUM(M120:M124)</f>
        <v>92.85</v>
      </c>
      <c r="R119" s="41"/>
      <c r="S119" s="41"/>
      <c r="T119" s="32"/>
      <c r="U119" s="36" t="s">
        <v>35</v>
      </c>
      <c r="V119" s="36"/>
    </row>
    <row r="120" spans="1:22" ht="15">
      <c r="A120" s="33"/>
      <c r="B120" s="34"/>
      <c r="C120" s="42" t="s">
        <v>116</v>
      </c>
      <c r="D120" s="43" t="s">
        <v>61</v>
      </c>
      <c r="E120" s="44">
        <v>1.6</v>
      </c>
      <c r="F120" s="45">
        <v>4.5</v>
      </c>
      <c r="G120" s="45">
        <v>4.5</v>
      </c>
      <c r="H120" s="45">
        <v>4.5</v>
      </c>
      <c r="I120" s="45">
        <v>4</v>
      </c>
      <c r="J120" s="45">
        <v>4.5</v>
      </c>
      <c r="K120" s="45">
        <v>4</v>
      </c>
      <c r="L120" s="45">
        <v>5</v>
      </c>
      <c r="M120" s="46">
        <f>(SUM(F120:L120)-LARGE(F120:L120,1)-LARGE(F120:L120,2)-SMALL(F120:L120,1)-SMALL(F120:L120,2))*E120</f>
        <v>21.6</v>
      </c>
      <c r="Q120" s="47">
        <v>271.8</v>
      </c>
      <c r="R120" s="48"/>
      <c r="S120" s="48"/>
      <c r="T120" s="32"/>
      <c r="U120" s="36"/>
      <c r="V120" s="36"/>
    </row>
    <row r="121" spans="1:20" ht="15">
      <c r="A121" s="33"/>
      <c r="B121" s="34"/>
      <c r="C121" s="42"/>
      <c r="D121" s="43" t="s">
        <v>55</v>
      </c>
      <c r="E121" s="44">
        <v>1.5</v>
      </c>
      <c r="F121" s="45">
        <v>4</v>
      </c>
      <c r="G121" s="45">
        <v>4.5</v>
      </c>
      <c r="H121" s="45">
        <v>5.5</v>
      </c>
      <c r="I121" s="45">
        <v>4</v>
      </c>
      <c r="J121" s="45">
        <v>4</v>
      </c>
      <c r="K121" s="45">
        <v>4.5</v>
      </c>
      <c r="L121" s="45">
        <v>5</v>
      </c>
      <c r="M121" s="46">
        <f>(SUM(F121:L121)-LARGE(F121:L121,1)-LARGE(F121:L121,2)-SMALL(F121:L121,1)-SMALL(F121:L121,2))*E121</f>
        <v>19.5</v>
      </c>
      <c r="Q121" s="47">
        <v>271.8</v>
      </c>
      <c r="R121" s="48"/>
      <c r="S121" s="48"/>
      <c r="T121" s="32"/>
    </row>
    <row r="122" spans="1:20" ht="15">
      <c r="A122" s="33"/>
      <c r="B122" s="34"/>
      <c r="C122" s="42"/>
      <c r="D122" s="43" t="s">
        <v>46</v>
      </c>
      <c r="E122" s="49">
        <v>1.5</v>
      </c>
      <c r="F122" s="45">
        <v>6.5</v>
      </c>
      <c r="G122" s="45">
        <v>6.5</v>
      </c>
      <c r="H122" s="45">
        <v>6.5</v>
      </c>
      <c r="I122" s="45">
        <v>6</v>
      </c>
      <c r="J122" s="45">
        <v>6</v>
      </c>
      <c r="K122" s="45">
        <v>6</v>
      </c>
      <c r="L122" s="45">
        <v>5.5</v>
      </c>
      <c r="M122" s="46">
        <f>(SUM(F122:L122)-LARGE(F122:L122,1)-LARGE(F122:L122,2)-SMALL(F122:L122,1)-SMALL(F122:L122,2))*E122</f>
        <v>27.75</v>
      </c>
      <c r="Q122" s="47">
        <v>271.8</v>
      </c>
      <c r="R122" s="48"/>
      <c r="S122" s="48"/>
      <c r="T122" s="32"/>
    </row>
    <row r="123" spans="1:20" ht="15">
      <c r="A123" s="33"/>
      <c r="B123" s="34"/>
      <c r="C123" s="42"/>
      <c r="D123" s="43" t="s">
        <v>47</v>
      </c>
      <c r="E123" s="44">
        <v>1.6</v>
      </c>
      <c r="F123" s="45">
        <v>5</v>
      </c>
      <c r="G123" s="45">
        <v>5</v>
      </c>
      <c r="H123" s="45">
        <v>5</v>
      </c>
      <c r="I123" s="45">
        <v>5</v>
      </c>
      <c r="J123" s="45">
        <v>4</v>
      </c>
      <c r="K123" s="45">
        <v>4</v>
      </c>
      <c r="L123" s="45">
        <v>5</v>
      </c>
      <c r="M123" s="46">
        <f>(SUM(F123:L123)-LARGE(F123:L123,1)-LARGE(F123:L123,2)-SMALL(F123:L123,1)-SMALL(F123:L123,2))*E123</f>
        <v>24</v>
      </c>
      <c r="Q123" s="47">
        <v>271.8</v>
      </c>
      <c r="R123" s="48"/>
      <c r="S123" s="50"/>
      <c r="T123" s="32"/>
    </row>
    <row r="124" spans="1:22" ht="15">
      <c r="A124" s="33"/>
      <c r="B124" s="34"/>
      <c r="C124" s="42"/>
      <c r="D124" s="43"/>
      <c r="E124" s="49"/>
      <c r="F124" s="45"/>
      <c r="G124" s="45"/>
      <c r="H124" s="45"/>
      <c r="I124" s="45"/>
      <c r="J124" s="45"/>
      <c r="K124" s="45"/>
      <c r="L124" s="45"/>
      <c r="M124" s="46"/>
      <c r="Q124" s="48">
        <v>255.45</v>
      </c>
      <c r="R124" s="48"/>
      <c r="S124" s="48"/>
      <c r="T124" s="32"/>
      <c r="U124" s="36"/>
      <c r="V124" s="36"/>
    </row>
    <row r="125" spans="1:22" ht="15">
      <c r="A125" s="33">
        <v>20</v>
      </c>
      <c r="B125" s="34"/>
      <c r="C125" s="35" t="s">
        <v>117</v>
      </c>
      <c r="D125" s="36"/>
      <c r="E125" s="37"/>
      <c r="F125" s="35">
        <v>2003</v>
      </c>
      <c r="G125" s="38"/>
      <c r="H125" s="35" t="s">
        <v>34</v>
      </c>
      <c r="I125" s="36"/>
      <c r="J125" s="36"/>
      <c r="K125" s="36"/>
      <c r="L125" s="36"/>
      <c r="M125" s="36"/>
      <c r="N125" s="36"/>
      <c r="O125" s="36"/>
      <c r="P125" s="36"/>
      <c r="Q125" s="40">
        <f>SUM(M126:M129)</f>
        <v>92.14999999999999</v>
      </c>
      <c r="R125" s="41"/>
      <c r="S125" s="41"/>
      <c r="T125" s="32"/>
      <c r="U125" s="36" t="s">
        <v>41</v>
      </c>
      <c r="V125" s="36"/>
    </row>
    <row r="126" spans="1:21" ht="15">
      <c r="A126" s="33"/>
      <c r="B126" s="34"/>
      <c r="C126" s="42" t="s">
        <v>118</v>
      </c>
      <c r="D126" s="43" t="s">
        <v>61</v>
      </c>
      <c r="E126" s="49">
        <v>1.6</v>
      </c>
      <c r="F126" s="45">
        <v>4</v>
      </c>
      <c r="G126" s="45">
        <v>4.5</v>
      </c>
      <c r="H126" s="45">
        <v>4.5</v>
      </c>
      <c r="I126" s="45">
        <v>4</v>
      </c>
      <c r="J126" s="45">
        <v>4.5</v>
      </c>
      <c r="K126" s="45">
        <v>5.5</v>
      </c>
      <c r="L126" s="45">
        <v>4.5</v>
      </c>
      <c r="M126" s="46">
        <f>(SUM(F126:L126)-LARGE(F126:L126,1)-LARGE(F126:L126,2)-SMALL(F126:L126,1)-SMALL(F126:L126,2))*E126</f>
        <v>21.6</v>
      </c>
      <c r="Q126" s="48">
        <v>255.45</v>
      </c>
      <c r="R126" s="48"/>
      <c r="S126" s="48"/>
      <c r="T126" s="32"/>
      <c r="U126" s="36" t="s">
        <v>42</v>
      </c>
    </row>
    <row r="127" spans="1:22" ht="15">
      <c r="A127" s="33"/>
      <c r="B127" s="34"/>
      <c r="C127" s="42"/>
      <c r="D127" s="43" t="s">
        <v>55</v>
      </c>
      <c r="E127" s="44">
        <v>1.5</v>
      </c>
      <c r="F127" s="45">
        <v>4.5</v>
      </c>
      <c r="G127" s="45">
        <v>5.5</v>
      </c>
      <c r="H127" s="45">
        <v>5</v>
      </c>
      <c r="I127" s="45">
        <v>5</v>
      </c>
      <c r="J127" s="45">
        <v>4.5</v>
      </c>
      <c r="K127" s="45">
        <v>5</v>
      </c>
      <c r="L127" s="45">
        <v>4.5</v>
      </c>
      <c r="M127" s="46">
        <f>(SUM(F127:L127)-LARGE(F127:L127,1)-LARGE(F127:L127,2)-SMALL(F127:L127,1)-SMALL(F127:L127,2))*E127</f>
        <v>21.75</v>
      </c>
      <c r="Q127" s="48">
        <v>255.45</v>
      </c>
      <c r="R127" s="48"/>
      <c r="S127" s="48"/>
      <c r="T127" s="32"/>
      <c r="U127" s="36"/>
      <c r="V127" s="36"/>
    </row>
    <row r="128" spans="1:22" ht="15">
      <c r="A128" s="33"/>
      <c r="B128" s="34"/>
      <c r="C128" s="42"/>
      <c r="D128" s="43" t="s">
        <v>46</v>
      </c>
      <c r="E128" s="49">
        <v>1.5</v>
      </c>
      <c r="F128" s="45">
        <v>6</v>
      </c>
      <c r="G128" s="45">
        <v>5.5</v>
      </c>
      <c r="H128" s="45">
        <v>4.5</v>
      </c>
      <c r="I128" s="45">
        <v>5.5</v>
      </c>
      <c r="J128" s="45">
        <v>4.5</v>
      </c>
      <c r="K128" s="45">
        <v>6</v>
      </c>
      <c r="L128" s="45">
        <v>5</v>
      </c>
      <c r="M128" s="46">
        <f>(SUM(F128:L128)-LARGE(F128:L128,1)-LARGE(F128:L128,2)-SMALL(F128:L128,1)-SMALL(F128:L128,2))*E128</f>
        <v>24</v>
      </c>
      <c r="Q128" s="48">
        <v>255.45</v>
      </c>
      <c r="R128" s="48"/>
      <c r="S128" s="48"/>
      <c r="T128" s="32"/>
      <c r="U128" s="36"/>
      <c r="V128" s="36"/>
    </row>
    <row r="129" spans="1:22" ht="15">
      <c r="A129" s="33"/>
      <c r="B129" s="34"/>
      <c r="C129" s="42"/>
      <c r="D129" s="43" t="s">
        <v>47</v>
      </c>
      <c r="E129" s="49">
        <v>1.6</v>
      </c>
      <c r="F129" s="45">
        <v>6</v>
      </c>
      <c r="G129" s="45">
        <v>5</v>
      </c>
      <c r="H129" s="45">
        <v>5</v>
      </c>
      <c r="I129" s="45">
        <v>5.5</v>
      </c>
      <c r="J129" s="45">
        <v>4</v>
      </c>
      <c r="K129" s="45">
        <v>5</v>
      </c>
      <c r="L129" s="45">
        <v>5.5</v>
      </c>
      <c r="M129" s="46">
        <f>(SUM(F129:L129)-LARGE(F129:L129,1)-LARGE(F129:L129,2)-SMALL(F129:L129,1)-SMALL(F129:L129,2))*E129</f>
        <v>24.8</v>
      </c>
      <c r="Q129" s="48">
        <v>255.45</v>
      </c>
      <c r="R129" s="48"/>
      <c r="S129" s="48"/>
      <c r="T129" s="32"/>
      <c r="U129" s="36"/>
      <c r="V129" s="36"/>
    </row>
    <row r="130" ht="12.75">
      <c r="T130" s="32"/>
    </row>
    <row r="131" spans="1:22" ht="15">
      <c r="A131" s="33">
        <v>21</v>
      </c>
      <c r="B131" s="34"/>
      <c r="C131" s="35" t="s">
        <v>119</v>
      </c>
      <c r="D131" s="36"/>
      <c r="E131" s="37"/>
      <c r="F131" s="35">
        <v>2004</v>
      </c>
      <c r="G131" s="38"/>
      <c r="H131" s="35" t="s">
        <v>115</v>
      </c>
      <c r="I131" s="36"/>
      <c r="J131" s="36"/>
      <c r="K131" s="36"/>
      <c r="L131" s="36"/>
      <c r="M131" s="39"/>
      <c r="N131" s="36"/>
      <c r="O131" s="36"/>
      <c r="P131" s="36"/>
      <c r="Q131" s="40">
        <f>SUM(M132:M136)</f>
        <v>88.89999999999999</v>
      </c>
      <c r="R131" s="41"/>
      <c r="S131" s="41"/>
      <c r="T131" s="32"/>
      <c r="U131" s="36" t="s">
        <v>35</v>
      </c>
      <c r="V131" s="36"/>
    </row>
    <row r="132" spans="1:22" ht="15">
      <c r="A132" s="33"/>
      <c r="B132" s="34"/>
      <c r="C132" s="42" t="s">
        <v>120</v>
      </c>
      <c r="D132" s="43" t="s">
        <v>48</v>
      </c>
      <c r="E132" s="49">
        <v>1.7</v>
      </c>
      <c r="F132" s="45">
        <v>5.5</v>
      </c>
      <c r="G132" s="45">
        <v>5</v>
      </c>
      <c r="H132" s="45">
        <v>4.5</v>
      </c>
      <c r="I132" s="45">
        <v>3.5</v>
      </c>
      <c r="J132" s="45">
        <v>4</v>
      </c>
      <c r="K132" s="45">
        <v>4</v>
      </c>
      <c r="L132" s="45">
        <v>4.5</v>
      </c>
      <c r="M132" s="46">
        <f>(SUM(F132:L132)-LARGE(F132:L132,1)-LARGE(F132:L132,2)-SMALL(F132:L132,1)-SMALL(F132:L132,2))*E132</f>
        <v>22.099999999999998</v>
      </c>
      <c r="Q132" s="48">
        <v>255.45</v>
      </c>
      <c r="R132" s="48"/>
      <c r="S132" s="48"/>
      <c r="T132" s="32"/>
      <c r="U132" s="36"/>
      <c r="V132" s="36"/>
    </row>
    <row r="133" spans="1:22" ht="15">
      <c r="A133" s="33"/>
      <c r="B133" s="34"/>
      <c r="C133" s="42"/>
      <c r="D133" s="43" t="s">
        <v>55</v>
      </c>
      <c r="E133" s="44">
        <v>1.5</v>
      </c>
      <c r="F133" s="45">
        <v>6</v>
      </c>
      <c r="G133" s="45">
        <v>5</v>
      </c>
      <c r="H133" s="45">
        <v>5</v>
      </c>
      <c r="I133" s="45">
        <v>5.5</v>
      </c>
      <c r="J133" s="45">
        <v>5.5</v>
      </c>
      <c r="K133" s="45">
        <v>5.5</v>
      </c>
      <c r="L133" s="45">
        <v>5</v>
      </c>
      <c r="M133" s="46">
        <f>(SUM(F133:L133)-LARGE(F133:L133,1)-LARGE(F133:L133,2)-SMALL(F133:L133,1)-SMALL(F133:L133,2))*E133</f>
        <v>24</v>
      </c>
      <c r="Q133" s="48">
        <v>255.45</v>
      </c>
      <c r="R133" s="48"/>
      <c r="S133" s="48"/>
      <c r="T133" s="32"/>
      <c r="U133" s="36"/>
      <c r="V133" s="36"/>
    </row>
    <row r="134" spans="1:22" ht="15">
      <c r="A134" s="33"/>
      <c r="B134" s="34"/>
      <c r="C134" s="42"/>
      <c r="D134" s="43" t="s">
        <v>31</v>
      </c>
      <c r="E134" s="49">
        <v>2</v>
      </c>
      <c r="F134" s="45">
        <v>2.5</v>
      </c>
      <c r="G134" s="45">
        <v>3</v>
      </c>
      <c r="H134" s="45">
        <v>3.5</v>
      </c>
      <c r="I134" s="45">
        <v>3.5</v>
      </c>
      <c r="J134" s="45">
        <v>3.5</v>
      </c>
      <c r="K134" s="45">
        <v>3.5</v>
      </c>
      <c r="L134" s="45">
        <v>2.5</v>
      </c>
      <c r="M134" s="46">
        <f>(SUM(F134:L134)-LARGE(F134:L134,1)-LARGE(F134:L134,2)-SMALL(F134:L134,1)-SMALL(F134:L134,2))*E134</f>
        <v>20</v>
      </c>
      <c r="Q134" s="48">
        <v>255.45</v>
      </c>
      <c r="R134" s="48"/>
      <c r="S134" s="48"/>
      <c r="T134" s="32"/>
      <c r="U134" s="36"/>
      <c r="V134" s="36"/>
    </row>
    <row r="135" spans="1:22" ht="15">
      <c r="A135" s="33"/>
      <c r="B135" s="34"/>
      <c r="C135" s="42"/>
      <c r="D135" s="43" t="s">
        <v>76</v>
      </c>
      <c r="E135" s="49">
        <v>1.9</v>
      </c>
      <c r="F135" s="45">
        <v>4</v>
      </c>
      <c r="G135" s="45">
        <v>3</v>
      </c>
      <c r="H135" s="45">
        <v>4</v>
      </c>
      <c r="I135" s="45">
        <v>2</v>
      </c>
      <c r="J135" s="45">
        <v>4.5</v>
      </c>
      <c r="K135" s="45">
        <v>4</v>
      </c>
      <c r="L135" s="45">
        <v>4</v>
      </c>
      <c r="M135" s="46">
        <f>(SUM(F135:L135)-LARGE(F135:L135,1)-LARGE(F135:L135,2)-SMALL(F135:L135,1)-SMALL(F135:L135,2))*E135</f>
        <v>22.799999999999997</v>
      </c>
      <c r="Q135" s="48">
        <v>255.45</v>
      </c>
      <c r="R135" s="48"/>
      <c r="S135" s="48"/>
      <c r="T135" s="32"/>
      <c r="U135" s="36"/>
      <c r="V135" s="36"/>
    </row>
    <row r="136" spans="1:20" ht="15">
      <c r="A136" s="33"/>
      <c r="B136" s="34"/>
      <c r="C136" s="42"/>
      <c r="D136" s="43"/>
      <c r="E136" s="49"/>
      <c r="F136" s="45"/>
      <c r="G136" s="45"/>
      <c r="H136" s="45"/>
      <c r="I136" s="45"/>
      <c r="J136" s="45"/>
      <c r="K136" s="45"/>
      <c r="L136" s="45"/>
      <c r="M136" s="46"/>
      <c r="Q136" s="48"/>
      <c r="R136" s="48"/>
      <c r="S136" s="48"/>
      <c r="T136" s="32"/>
    </row>
    <row r="137" spans="1:22" ht="15">
      <c r="A137" s="33">
        <v>22</v>
      </c>
      <c r="B137" s="34"/>
      <c r="C137" s="35" t="s">
        <v>121</v>
      </c>
      <c r="D137" s="36"/>
      <c r="E137" s="37"/>
      <c r="F137" s="35">
        <v>2003</v>
      </c>
      <c r="G137" s="38"/>
      <c r="H137" s="35" t="s">
        <v>34</v>
      </c>
      <c r="I137" s="36"/>
      <c r="J137" s="36"/>
      <c r="K137" s="36"/>
      <c r="L137" s="36"/>
      <c r="M137" s="36"/>
      <c r="N137" s="36"/>
      <c r="O137" s="36"/>
      <c r="P137" s="36"/>
      <c r="Q137" s="40">
        <f>SUM(M138:M142)</f>
        <v>88.75</v>
      </c>
      <c r="R137" s="41"/>
      <c r="S137" s="41"/>
      <c r="T137" s="32"/>
      <c r="U137" s="36" t="s">
        <v>41</v>
      </c>
      <c r="V137" s="36"/>
    </row>
    <row r="138" spans="1:21" ht="15">
      <c r="A138" s="33"/>
      <c r="B138" s="34"/>
      <c r="C138" s="42" t="s">
        <v>122</v>
      </c>
      <c r="D138" s="43" t="s">
        <v>57</v>
      </c>
      <c r="E138" s="44">
        <v>1.2</v>
      </c>
      <c r="F138" s="45">
        <v>4.5</v>
      </c>
      <c r="G138" s="45">
        <v>4</v>
      </c>
      <c r="H138" s="45">
        <v>4</v>
      </c>
      <c r="I138" s="45">
        <v>4.5</v>
      </c>
      <c r="J138" s="45">
        <v>4.5</v>
      </c>
      <c r="K138" s="45">
        <v>5.5</v>
      </c>
      <c r="L138" s="45">
        <v>5</v>
      </c>
      <c r="M138" s="46">
        <f>(SUM(F138:L138)-LARGE(F138:L138,1)-LARGE(F138:L138,2)-SMALL(F138:L138,1)-SMALL(F138:L138,2))*E138</f>
        <v>16.2</v>
      </c>
      <c r="Q138" s="48">
        <v>285.45</v>
      </c>
      <c r="R138" s="48"/>
      <c r="S138" s="48"/>
      <c r="T138" s="32"/>
      <c r="U138" s="36" t="s">
        <v>42</v>
      </c>
    </row>
    <row r="139" spans="1:20" ht="15">
      <c r="A139" s="33"/>
      <c r="B139" s="34"/>
      <c r="C139" s="42"/>
      <c r="D139" s="43" t="s">
        <v>58</v>
      </c>
      <c r="E139" s="44">
        <v>1.4</v>
      </c>
      <c r="F139" s="45">
        <v>5.5</v>
      </c>
      <c r="G139" s="45">
        <v>6</v>
      </c>
      <c r="H139" s="45">
        <v>5.5</v>
      </c>
      <c r="I139" s="45">
        <v>5.5</v>
      </c>
      <c r="J139" s="45">
        <v>5</v>
      </c>
      <c r="K139" s="45">
        <v>6</v>
      </c>
      <c r="L139" s="45">
        <v>6</v>
      </c>
      <c r="M139" s="46">
        <f>(SUM(F139:L139)-LARGE(F139:L139,1)-LARGE(F139:L139,2)-SMALL(F139:L139,1)-SMALL(F139:L139,2))*E139</f>
        <v>23.799999999999997</v>
      </c>
      <c r="Q139" s="48">
        <v>285.45</v>
      </c>
      <c r="R139" s="48"/>
      <c r="S139" s="48"/>
      <c r="T139" s="32"/>
    </row>
    <row r="140" spans="1:20" ht="15">
      <c r="A140" s="33"/>
      <c r="B140" s="34"/>
      <c r="C140" s="42"/>
      <c r="D140" s="43" t="s">
        <v>46</v>
      </c>
      <c r="E140" s="49">
        <v>1.5</v>
      </c>
      <c r="F140" s="45">
        <v>5.5</v>
      </c>
      <c r="G140" s="45">
        <v>5.5</v>
      </c>
      <c r="H140" s="45">
        <v>5.5</v>
      </c>
      <c r="I140" s="45">
        <v>5.5</v>
      </c>
      <c r="J140" s="45">
        <v>5</v>
      </c>
      <c r="K140" s="45">
        <v>5</v>
      </c>
      <c r="L140" s="45">
        <v>6</v>
      </c>
      <c r="M140" s="46">
        <f>(SUM(F140:L140)-LARGE(F140:L140,1)-LARGE(F140:L140,2)-SMALL(F140:L140,1)-SMALL(F140:L140,2))*E140</f>
        <v>24.75</v>
      </c>
      <c r="Q140" s="48">
        <v>285.45</v>
      </c>
      <c r="R140" s="48"/>
      <c r="S140" s="48"/>
      <c r="T140" s="32"/>
    </row>
    <row r="141" spans="1:20" ht="15">
      <c r="A141" s="33"/>
      <c r="B141" s="34"/>
      <c r="C141" s="42"/>
      <c r="D141" s="43" t="s">
        <v>47</v>
      </c>
      <c r="E141" s="49">
        <v>1.6</v>
      </c>
      <c r="F141" s="45">
        <v>4.5</v>
      </c>
      <c r="G141" s="45">
        <v>4.5</v>
      </c>
      <c r="H141" s="45">
        <v>5</v>
      </c>
      <c r="I141" s="45">
        <v>5.5</v>
      </c>
      <c r="J141" s="45">
        <v>4.5</v>
      </c>
      <c r="K141" s="45">
        <v>5.5</v>
      </c>
      <c r="L141" s="45">
        <v>5.5</v>
      </c>
      <c r="M141" s="46">
        <f>(SUM(F141:L141)-LARGE(F141:L141,1)-LARGE(F141:L141,2)-SMALL(F141:L141,1)-SMALL(F141:L141,2))*E141</f>
        <v>24</v>
      </c>
      <c r="Q141" s="48">
        <v>285.45</v>
      </c>
      <c r="R141" s="48"/>
      <c r="S141" s="48"/>
      <c r="T141" s="32"/>
    </row>
    <row r="142" spans="1:20" ht="15">
      <c r="A142" s="33"/>
      <c r="B142" s="34"/>
      <c r="C142" s="42"/>
      <c r="D142" s="43"/>
      <c r="E142" s="44"/>
      <c r="F142" s="45"/>
      <c r="G142" s="45"/>
      <c r="H142" s="45"/>
      <c r="I142" s="45"/>
      <c r="J142" s="45"/>
      <c r="K142" s="45"/>
      <c r="L142" s="45"/>
      <c r="M142" s="46"/>
      <c r="Q142" s="48">
        <v>264.4</v>
      </c>
      <c r="R142" s="48"/>
      <c r="S142" s="48"/>
      <c r="T142" s="32"/>
    </row>
    <row r="143" spans="1:22" ht="15">
      <c r="A143" s="33">
        <v>23</v>
      </c>
      <c r="B143" s="34"/>
      <c r="C143" s="35" t="s">
        <v>123</v>
      </c>
      <c r="D143" s="36"/>
      <c r="E143" s="37"/>
      <c r="F143" s="35">
        <v>2001</v>
      </c>
      <c r="G143" s="38"/>
      <c r="H143" s="35" t="s">
        <v>23</v>
      </c>
      <c r="I143" s="36"/>
      <c r="J143" s="36"/>
      <c r="K143" s="36"/>
      <c r="L143" s="36"/>
      <c r="M143" s="39"/>
      <c r="N143" s="36"/>
      <c r="O143" s="36"/>
      <c r="P143" s="36"/>
      <c r="Q143" s="40">
        <f>SUM(M144:M148)</f>
        <v>87.85</v>
      </c>
      <c r="R143" s="41"/>
      <c r="S143" s="41"/>
      <c r="T143" s="32"/>
      <c r="U143" s="36" t="s">
        <v>24</v>
      </c>
      <c r="V143" s="36"/>
    </row>
    <row r="144" spans="1:21" ht="15">
      <c r="A144" s="33"/>
      <c r="B144" s="34"/>
      <c r="C144" s="38" t="s">
        <v>124</v>
      </c>
      <c r="D144" s="43" t="s">
        <v>48</v>
      </c>
      <c r="E144" s="49">
        <v>1.7</v>
      </c>
      <c r="F144" s="45">
        <v>4</v>
      </c>
      <c r="G144" s="45">
        <v>4</v>
      </c>
      <c r="H144" s="45">
        <v>3</v>
      </c>
      <c r="I144" s="45">
        <v>3.5</v>
      </c>
      <c r="J144" s="45">
        <v>4</v>
      </c>
      <c r="K144" s="45">
        <v>4</v>
      </c>
      <c r="L144" s="45">
        <v>3.5</v>
      </c>
      <c r="M144" s="46">
        <f>(SUM(F144:L144)-LARGE(F144:L144,1)-LARGE(F144:L144,2)-SMALL(F144:L144,1)-SMALL(F144:L144,2))*E144</f>
        <v>19.55</v>
      </c>
      <c r="Q144" s="48">
        <v>264.4</v>
      </c>
      <c r="R144" s="48"/>
      <c r="S144" s="48"/>
      <c r="T144" s="32"/>
      <c r="U144" s="36" t="s">
        <v>25</v>
      </c>
    </row>
    <row r="145" spans="1:20" ht="15">
      <c r="A145" s="33"/>
      <c r="B145" s="34"/>
      <c r="C145" s="42"/>
      <c r="D145" s="43" t="s">
        <v>46</v>
      </c>
      <c r="E145" s="49">
        <v>1.5</v>
      </c>
      <c r="F145" s="45">
        <v>4</v>
      </c>
      <c r="G145" s="45">
        <v>3.5</v>
      </c>
      <c r="H145" s="45">
        <v>4</v>
      </c>
      <c r="I145" s="45">
        <v>4</v>
      </c>
      <c r="J145" s="45">
        <v>4</v>
      </c>
      <c r="K145" s="45">
        <v>3.5</v>
      </c>
      <c r="L145" s="45">
        <v>4.5</v>
      </c>
      <c r="M145" s="46">
        <f>(SUM(F145:L145)-LARGE(F145:L145,1)-LARGE(F145:L145,2)-SMALL(F145:L145,1)-SMALL(F145:L145,2))*E145</f>
        <v>18</v>
      </c>
      <c r="Q145" s="48">
        <v>264.4</v>
      </c>
      <c r="R145" s="48"/>
      <c r="S145" s="48"/>
      <c r="T145" s="32"/>
    </row>
    <row r="146" spans="1:20" ht="15">
      <c r="A146" s="33"/>
      <c r="B146" s="34"/>
      <c r="C146" s="42"/>
      <c r="D146" s="43" t="s">
        <v>47</v>
      </c>
      <c r="E146" s="49">
        <v>1.6</v>
      </c>
      <c r="F146" s="45">
        <v>5.5</v>
      </c>
      <c r="G146" s="45">
        <v>5.5</v>
      </c>
      <c r="H146" s="45">
        <v>5.5</v>
      </c>
      <c r="I146" s="45">
        <v>5</v>
      </c>
      <c r="J146" s="45">
        <v>5</v>
      </c>
      <c r="K146" s="45">
        <v>5</v>
      </c>
      <c r="L146" s="45">
        <v>5</v>
      </c>
      <c r="M146" s="46">
        <f>(SUM(F146:L146)-LARGE(F146:L146,1)-LARGE(F146:L146,2)-SMALL(F146:L146,1)-SMALL(F146:L146,2))*E146</f>
        <v>24.8</v>
      </c>
      <c r="Q146" s="48">
        <v>264.4</v>
      </c>
      <c r="R146" s="48"/>
      <c r="S146" s="48"/>
      <c r="T146" s="32"/>
    </row>
    <row r="147" spans="1:20" ht="15">
      <c r="A147" s="33"/>
      <c r="B147" s="34"/>
      <c r="C147" s="42"/>
      <c r="D147" s="43" t="s">
        <v>55</v>
      </c>
      <c r="E147" s="49">
        <v>1.5</v>
      </c>
      <c r="F147" s="45">
        <v>6.5</v>
      </c>
      <c r="G147" s="45">
        <v>5</v>
      </c>
      <c r="H147" s="45">
        <v>6</v>
      </c>
      <c r="I147" s="45">
        <v>5</v>
      </c>
      <c r="J147" s="45">
        <v>5</v>
      </c>
      <c r="K147" s="45">
        <v>6</v>
      </c>
      <c r="L147" s="45">
        <v>6</v>
      </c>
      <c r="M147" s="46">
        <f>(SUM(F147:L147)-LARGE(F147:L147,1)-LARGE(F147:L147,2)-SMALL(F147:L147,1)-SMALL(F147:L147,2))*E147</f>
        <v>25.5</v>
      </c>
      <c r="Q147" s="48">
        <v>264.4</v>
      </c>
      <c r="R147" s="48"/>
      <c r="S147" s="50"/>
      <c r="T147" s="32"/>
    </row>
    <row r="148" spans="1:22" ht="15">
      <c r="A148" s="33"/>
      <c r="B148" s="34"/>
      <c r="C148" s="42"/>
      <c r="D148" s="43"/>
      <c r="E148" s="49"/>
      <c r="F148" s="45"/>
      <c r="G148" s="45"/>
      <c r="H148" s="45"/>
      <c r="I148" s="45"/>
      <c r="J148" s="45"/>
      <c r="K148" s="45"/>
      <c r="L148" s="45"/>
      <c r="M148" s="46"/>
      <c r="Q148" s="48">
        <v>255.45</v>
      </c>
      <c r="R148" s="48"/>
      <c r="S148" s="48"/>
      <c r="T148" s="32"/>
      <c r="U148" s="36"/>
      <c r="V148" s="36"/>
    </row>
    <row r="149" spans="1:22" ht="15">
      <c r="A149" s="33">
        <v>24</v>
      </c>
      <c r="B149" s="34"/>
      <c r="C149" s="35" t="s">
        <v>125</v>
      </c>
      <c r="D149" s="36"/>
      <c r="E149" s="37"/>
      <c r="F149" s="35">
        <v>2003</v>
      </c>
      <c r="G149" s="38"/>
      <c r="H149" s="35" t="s">
        <v>38</v>
      </c>
      <c r="I149" s="36"/>
      <c r="J149" s="36"/>
      <c r="K149" s="36"/>
      <c r="L149" s="36"/>
      <c r="M149" s="39"/>
      <c r="N149" s="36"/>
      <c r="O149" s="36"/>
      <c r="P149" s="36"/>
      <c r="Q149" s="40">
        <f>SUM(M150:M154)</f>
        <v>86.4</v>
      </c>
      <c r="R149" s="41"/>
      <c r="S149" s="41"/>
      <c r="T149" s="32"/>
      <c r="U149" s="36" t="s">
        <v>39</v>
      </c>
      <c r="V149" s="36"/>
    </row>
    <row r="150" spans="1:22" ht="15">
      <c r="A150" s="33"/>
      <c r="B150" s="34"/>
      <c r="C150" s="42" t="s">
        <v>126</v>
      </c>
      <c r="D150" s="43" t="s">
        <v>61</v>
      </c>
      <c r="E150" s="49">
        <v>1.6</v>
      </c>
      <c r="F150" s="45">
        <v>5</v>
      </c>
      <c r="G150" s="45">
        <v>4.5</v>
      </c>
      <c r="H150" s="45">
        <v>4.5</v>
      </c>
      <c r="I150" s="45">
        <v>4</v>
      </c>
      <c r="J150" s="45">
        <v>4</v>
      </c>
      <c r="K150" s="45">
        <v>4</v>
      </c>
      <c r="L150" s="45">
        <v>4.5</v>
      </c>
      <c r="M150" s="46">
        <f>(SUM(F150:L150)-LARGE(F150:L150,1)-LARGE(F150:L150,2)-SMALL(F150:L150,1)-SMALL(F150:L150,2))*E150</f>
        <v>20.8</v>
      </c>
      <c r="Q150" s="48">
        <v>264.4</v>
      </c>
      <c r="R150" s="48"/>
      <c r="S150" s="48"/>
      <c r="T150" s="32"/>
      <c r="U150" s="36" t="s">
        <v>40</v>
      </c>
      <c r="V150" s="36"/>
    </row>
    <row r="151" spans="1:20" ht="15">
      <c r="A151" s="33"/>
      <c r="B151" s="34"/>
      <c r="C151" s="42"/>
      <c r="D151" s="43" t="s">
        <v>55</v>
      </c>
      <c r="E151" s="49">
        <v>1.5</v>
      </c>
      <c r="F151" s="45">
        <v>6.5</v>
      </c>
      <c r="G151" s="45">
        <v>6</v>
      </c>
      <c r="H151" s="45">
        <v>5.5</v>
      </c>
      <c r="I151" s="45">
        <v>5</v>
      </c>
      <c r="J151" s="45">
        <v>5</v>
      </c>
      <c r="K151" s="45">
        <v>5</v>
      </c>
      <c r="L151" s="45">
        <v>5.5</v>
      </c>
      <c r="M151" s="46">
        <f>(SUM(F151:L151)-LARGE(F151:L151,1)-LARGE(F151:L151,2)-SMALL(F151:L151,1)-SMALL(F151:L151,2))*E151</f>
        <v>24</v>
      </c>
      <c r="Q151" s="48">
        <v>264.4</v>
      </c>
      <c r="R151" s="48"/>
      <c r="S151" s="48"/>
      <c r="T151" s="32"/>
    </row>
    <row r="152" spans="1:20" ht="15">
      <c r="A152" s="33"/>
      <c r="B152" s="34"/>
      <c r="C152" s="42"/>
      <c r="D152" s="43" t="s">
        <v>36</v>
      </c>
      <c r="E152" s="49">
        <v>1.6</v>
      </c>
      <c r="F152" s="45">
        <v>6</v>
      </c>
      <c r="G152" s="45">
        <v>6</v>
      </c>
      <c r="H152" s="45">
        <v>5.5</v>
      </c>
      <c r="I152" s="45">
        <v>5.5</v>
      </c>
      <c r="J152" s="45">
        <v>5.5</v>
      </c>
      <c r="K152" s="45">
        <v>5</v>
      </c>
      <c r="L152" s="45">
        <v>5</v>
      </c>
      <c r="M152" s="46">
        <f>(SUM(F152:L152)-LARGE(F152:L152,1)-LARGE(F152:L152,2)-SMALL(F152:L152,1)-SMALL(F152:L152,2))*E152</f>
        <v>26.400000000000002</v>
      </c>
      <c r="Q152" s="48">
        <v>264.4</v>
      </c>
      <c r="R152" s="48"/>
      <c r="S152" s="48"/>
      <c r="T152" s="32"/>
    </row>
    <row r="153" spans="1:20" ht="15">
      <c r="A153" s="33"/>
      <c r="B153" s="34"/>
      <c r="C153" s="42"/>
      <c r="D153" s="43" t="s">
        <v>47</v>
      </c>
      <c r="E153" s="49">
        <v>1.6</v>
      </c>
      <c r="F153" s="45">
        <v>3.5</v>
      </c>
      <c r="G153" s="45">
        <v>3.5</v>
      </c>
      <c r="H153" s="45">
        <v>3</v>
      </c>
      <c r="I153" s="45">
        <v>4</v>
      </c>
      <c r="J153" s="45">
        <v>3</v>
      </c>
      <c r="K153" s="45">
        <v>3</v>
      </c>
      <c r="L153" s="45">
        <v>2.5</v>
      </c>
      <c r="M153" s="46">
        <f>(SUM(F153:L153)-LARGE(F153:L153,1)-LARGE(F153:L153,2)-SMALL(F153:L153,1)-SMALL(F153:L153,2))*E153</f>
        <v>15.200000000000001</v>
      </c>
      <c r="Q153" s="48">
        <v>264.4</v>
      </c>
      <c r="R153" s="48"/>
      <c r="S153" s="50"/>
      <c r="T153" s="32"/>
    </row>
    <row r="154" spans="2:20" ht="12.75">
      <c r="B154" s="38"/>
      <c r="T154" s="32"/>
    </row>
    <row r="155" spans="1:22" ht="15">
      <c r="A155" s="33">
        <v>25</v>
      </c>
      <c r="B155" s="34"/>
      <c r="C155" s="35" t="s">
        <v>127</v>
      </c>
      <c r="D155" s="36"/>
      <c r="E155" s="37"/>
      <c r="F155" s="35">
        <v>2002</v>
      </c>
      <c r="G155" s="38"/>
      <c r="H155" s="35" t="s">
        <v>38</v>
      </c>
      <c r="I155" s="36"/>
      <c r="J155" s="36"/>
      <c r="K155" s="36"/>
      <c r="L155" s="36"/>
      <c r="M155" s="36"/>
      <c r="N155" s="36"/>
      <c r="O155" s="36"/>
      <c r="P155" s="36"/>
      <c r="Q155" s="40">
        <f>SUM(M156:M160)</f>
        <v>85.65</v>
      </c>
      <c r="R155" s="41"/>
      <c r="S155" s="41"/>
      <c r="T155" s="32"/>
      <c r="U155" s="36" t="s">
        <v>54</v>
      </c>
      <c r="V155" s="36"/>
    </row>
    <row r="156" spans="1:20" ht="15">
      <c r="A156" s="33"/>
      <c r="B156" s="34"/>
      <c r="C156" s="42" t="s">
        <v>128</v>
      </c>
      <c r="D156" s="43" t="s">
        <v>55</v>
      </c>
      <c r="E156" s="44">
        <v>1.5</v>
      </c>
      <c r="F156" s="45">
        <v>5.5</v>
      </c>
      <c r="G156" s="45">
        <v>5.5</v>
      </c>
      <c r="H156" s="45">
        <v>5</v>
      </c>
      <c r="I156" s="45">
        <v>5</v>
      </c>
      <c r="J156" s="45">
        <v>4.5</v>
      </c>
      <c r="K156" s="45">
        <v>5.5</v>
      </c>
      <c r="L156" s="45">
        <v>5</v>
      </c>
      <c r="M156" s="46">
        <f>(SUM(F156:L156)-LARGE(F156:L156,1)-LARGE(F156:L156,2)-SMALL(F156:L156,1)-SMALL(F156:L156,2))*E156</f>
        <v>23.25</v>
      </c>
      <c r="Q156" s="48">
        <v>285.45</v>
      </c>
      <c r="R156" s="48"/>
      <c r="S156" s="48"/>
      <c r="T156" s="32"/>
    </row>
    <row r="157" spans="1:20" ht="15">
      <c r="A157" s="33"/>
      <c r="B157" s="34"/>
      <c r="C157" s="42"/>
      <c r="D157" s="43" t="s">
        <v>36</v>
      </c>
      <c r="E157" s="44">
        <v>1.6</v>
      </c>
      <c r="F157" s="45">
        <v>3</v>
      </c>
      <c r="G157" s="45">
        <v>2.5</v>
      </c>
      <c r="H157" s="45">
        <v>3</v>
      </c>
      <c r="I157" s="45">
        <v>2.5</v>
      </c>
      <c r="J157" s="45">
        <v>4</v>
      </c>
      <c r="K157" s="45">
        <v>3.5</v>
      </c>
      <c r="L157" s="45">
        <v>3.5</v>
      </c>
      <c r="M157" s="46">
        <f>(SUM(F157:L157)-LARGE(F157:L157,1)-LARGE(F157:L157,2)-SMALL(F157:L157,1)-SMALL(F157:L157,2))*E157</f>
        <v>15.200000000000001</v>
      </c>
      <c r="Q157" s="48">
        <v>285.45</v>
      </c>
      <c r="R157" s="48"/>
      <c r="S157" s="48"/>
      <c r="T157" s="32"/>
    </row>
    <row r="158" spans="1:20" ht="15">
      <c r="A158" s="33"/>
      <c r="B158" s="34"/>
      <c r="C158" s="42"/>
      <c r="D158" s="43" t="s">
        <v>47</v>
      </c>
      <c r="E158" s="49">
        <v>1.6</v>
      </c>
      <c r="F158" s="45">
        <v>5</v>
      </c>
      <c r="G158" s="45">
        <v>5</v>
      </c>
      <c r="H158" s="45">
        <v>5</v>
      </c>
      <c r="I158" s="45">
        <v>5.5</v>
      </c>
      <c r="J158" s="45">
        <v>5</v>
      </c>
      <c r="K158" s="45">
        <v>4.5</v>
      </c>
      <c r="L158" s="45">
        <v>5</v>
      </c>
      <c r="M158" s="46">
        <f>(SUM(F158:L158)-LARGE(F158:L158,1)-LARGE(F158:L158,2)-SMALL(F158:L158,1)-SMALL(F158:L158,2))*E158</f>
        <v>24</v>
      </c>
      <c r="Q158" s="48">
        <v>285.45</v>
      </c>
      <c r="R158" s="48"/>
      <c r="S158" s="48"/>
      <c r="T158" s="32"/>
    </row>
    <row r="159" spans="1:20" ht="15">
      <c r="A159" s="33"/>
      <c r="B159" s="34"/>
      <c r="C159" s="42"/>
      <c r="D159" s="43" t="s">
        <v>61</v>
      </c>
      <c r="E159" s="49">
        <v>1.6</v>
      </c>
      <c r="F159" s="45">
        <v>5.5</v>
      </c>
      <c r="G159" s="45">
        <v>5</v>
      </c>
      <c r="H159" s="45">
        <v>5</v>
      </c>
      <c r="I159" s="45">
        <v>4.5</v>
      </c>
      <c r="J159" s="45">
        <v>4.5</v>
      </c>
      <c r="K159" s="45">
        <v>5</v>
      </c>
      <c r="L159" s="45">
        <v>4</v>
      </c>
      <c r="M159" s="46">
        <f>(SUM(F159:L159)-LARGE(F159:L159,1)-LARGE(F159:L159,2)-SMALL(F159:L159,1)-SMALL(F159:L159,2))*E159</f>
        <v>23.200000000000003</v>
      </c>
      <c r="Q159" s="48">
        <v>285.45</v>
      </c>
      <c r="R159" s="48"/>
      <c r="S159" s="48"/>
      <c r="T159" s="32"/>
    </row>
    <row r="160" spans="1:20" ht="15">
      <c r="A160" s="33"/>
      <c r="B160" s="34"/>
      <c r="C160" s="42"/>
      <c r="D160" s="43"/>
      <c r="E160" s="44"/>
      <c r="F160" s="45"/>
      <c r="G160" s="45"/>
      <c r="H160" s="45"/>
      <c r="I160" s="45"/>
      <c r="J160" s="45"/>
      <c r="K160" s="45"/>
      <c r="L160" s="45"/>
      <c r="M160" s="46"/>
      <c r="Q160" s="48">
        <v>285.45</v>
      </c>
      <c r="R160" s="48"/>
      <c r="S160" s="48"/>
      <c r="T160" s="32"/>
    </row>
    <row r="161" spans="1:22" ht="15">
      <c r="A161" s="33">
        <v>26</v>
      </c>
      <c r="B161" s="34"/>
      <c r="C161" s="35" t="s">
        <v>129</v>
      </c>
      <c r="D161" s="36"/>
      <c r="E161" s="37"/>
      <c r="F161" s="35">
        <v>2002</v>
      </c>
      <c r="G161" s="38"/>
      <c r="H161" s="35" t="s">
        <v>34</v>
      </c>
      <c r="I161" s="36"/>
      <c r="J161" s="36"/>
      <c r="K161" s="36"/>
      <c r="L161" s="36"/>
      <c r="M161" s="39"/>
      <c r="N161" s="36"/>
      <c r="O161" s="36"/>
      <c r="P161" s="36"/>
      <c r="Q161" s="40">
        <f>SUM(M162:M166)</f>
        <v>85.15</v>
      </c>
      <c r="R161" s="41"/>
      <c r="S161" s="41"/>
      <c r="T161" s="32"/>
      <c r="U161" s="36" t="s">
        <v>53</v>
      </c>
      <c r="V161" s="36"/>
    </row>
    <row r="162" spans="1:22" ht="15">
      <c r="A162" s="33"/>
      <c r="B162" s="34"/>
      <c r="C162" s="42" t="s">
        <v>130</v>
      </c>
      <c r="D162" s="43" t="s">
        <v>66</v>
      </c>
      <c r="E162" s="44">
        <v>1.3</v>
      </c>
      <c r="F162" s="45">
        <v>5.5</v>
      </c>
      <c r="G162" s="45">
        <v>5</v>
      </c>
      <c r="H162" s="45">
        <v>5</v>
      </c>
      <c r="I162" s="45">
        <v>5</v>
      </c>
      <c r="J162" s="45">
        <v>5</v>
      </c>
      <c r="K162" s="45">
        <v>5</v>
      </c>
      <c r="L162" s="45">
        <v>5.5</v>
      </c>
      <c r="M162" s="46">
        <f>(SUM(F162:L162)-LARGE(F162:L162,1)-LARGE(F162:L162,2)-SMALL(F162:L162,1)-SMALL(F162:L162,2))*E162</f>
        <v>19.5</v>
      </c>
      <c r="Q162" s="47">
        <v>271.8</v>
      </c>
      <c r="R162" s="48"/>
      <c r="S162" s="48"/>
      <c r="T162" s="32"/>
      <c r="U162" s="36"/>
      <c r="V162" s="36"/>
    </row>
    <row r="163" spans="1:20" ht="15">
      <c r="A163" s="33"/>
      <c r="B163" s="34"/>
      <c r="C163" s="42"/>
      <c r="D163" s="43" t="s">
        <v>36</v>
      </c>
      <c r="E163" s="44">
        <v>1.6</v>
      </c>
      <c r="F163" s="45">
        <v>5.5</v>
      </c>
      <c r="G163" s="45">
        <v>5</v>
      </c>
      <c r="H163" s="45">
        <v>5</v>
      </c>
      <c r="I163" s="45">
        <v>4</v>
      </c>
      <c r="J163" s="45">
        <v>5</v>
      </c>
      <c r="K163" s="45">
        <v>4</v>
      </c>
      <c r="L163" s="45">
        <v>4</v>
      </c>
      <c r="M163" s="46">
        <f>(SUM(F163:L163)-LARGE(F163:L163,1)-LARGE(F163:L163,2)-SMALL(F163:L163,1)-SMALL(F163:L163,2))*E163</f>
        <v>22.400000000000002</v>
      </c>
      <c r="Q163" s="47">
        <v>271.8</v>
      </c>
      <c r="R163" s="48"/>
      <c r="S163" s="48"/>
      <c r="T163" s="32"/>
    </row>
    <row r="164" spans="1:20" ht="15">
      <c r="A164" s="33"/>
      <c r="B164" s="34"/>
      <c r="C164" s="42"/>
      <c r="D164" s="43" t="s">
        <v>45</v>
      </c>
      <c r="E164" s="49">
        <v>1.7</v>
      </c>
      <c r="F164" s="45">
        <v>3.5</v>
      </c>
      <c r="G164" s="45">
        <v>3.5</v>
      </c>
      <c r="H164" s="45">
        <v>3.5</v>
      </c>
      <c r="I164" s="45">
        <v>3</v>
      </c>
      <c r="J164" s="45">
        <v>2</v>
      </c>
      <c r="K164" s="45">
        <v>3.5</v>
      </c>
      <c r="L164" s="45">
        <v>3</v>
      </c>
      <c r="M164" s="46">
        <f>(SUM(F164:L164)-LARGE(F164:L164,1)-LARGE(F164:L164,2)-SMALL(F164:L164,1)-SMALL(F164:L164,2))*E164</f>
        <v>17</v>
      </c>
      <c r="Q164" s="47">
        <v>271.8</v>
      </c>
      <c r="R164" s="48"/>
      <c r="S164" s="48"/>
      <c r="T164" s="32"/>
    </row>
    <row r="165" spans="1:20" ht="15">
      <c r="A165" s="33"/>
      <c r="B165" s="34"/>
      <c r="C165" s="42"/>
      <c r="D165" s="43" t="s">
        <v>55</v>
      </c>
      <c r="E165" s="49">
        <v>1.5</v>
      </c>
      <c r="F165" s="45">
        <v>6.5</v>
      </c>
      <c r="G165" s="45">
        <v>6</v>
      </c>
      <c r="H165" s="45">
        <v>6</v>
      </c>
      <c r="I165" s="45">
        <v>5</v>
      </c>
      <c r="J165" s="45">
        <v>6</v>
      </c>
      <c r="K165" s="45">
        <v>5</v>
      </c>
      <c r="L165" s="45">
        <v>5.5</v>
      </c>
      <c r="M165" s="46">
        <f>(SUM(F165:L165)-LARGE(F165:L165,1)-LARGE(F165:L165,2)-SMALL(F165:L165,1)-SMALL(F165:L165,2))*E165</f>
        <v>26.25</v>
      </c>
      <c r="Q165" s="47">
        <v>271.8</v>
      </c>
      <c r="R165" s="48"/>
      <c r="S165" s="50"/>
      <c r="T165" s="32"/>
    </row>
    <row r="166" spans="1:20" ht="15">
      <c r="A166" s="33"/>
      <c r="B166" s="34"/>
      <c r="C166" s="42"/>
      <c r="D166" s="43"/>
      <c r="E166" s="44"/>
      <c r="F166" s="45"/>
      <c r="G166" s="45"/>
      <c r="H166" s="45"/>
      <c r="I166" s="45"/>
      <c r="J166" s="45"/>
      <c r="K166" s="45"/>
      <c r="L166" s="45"/>
      <c r="M166" s="46"/>
      <c r="Q166" s="48">
        <v>264.4</v>
      </c>
      <c r="R166" s="48"/>
      <c r="S166" s="48"/>
      <c r="T166" s="32"/>
    </row>
    <row r="167" spans="1:21" ht="15">
      <c r="A167" s="33">
        <v>27</v>
      </c>
      <c r="B167" s="34"/>
      <c r="C167" s="51" t="s">
        <v>131</v>
      </c>
      <c r="D167" s="36"/>
      <c r="E167" s="37"/>
      <c r="F167" s="35">
        <v>2002</v>
      </c>
      <c r="G167" s="38"/>
      <c r="H167" s="35" t="s">
        <v>34</v>
      </c>
      <c r="I167" s="36"/>
      <c r="J167" s="36"/>
      <c r="K167" s="36"/>
      <c r="L167" s="36"/>
      <c r="M167" s="36"/>
      <c r="N167" s="36"/>
      <c r="O167" s="36"/>
      <c r="P167" s="36"/>
      <c r="Q167" s="40">
        <f>SUM(M168:M173)</f>
        <v>84.9</v>
      </c>
      <c r="U167" s="36" t="s">
        <v>35</v>
      </c>
    </row>
    <row r="168" spans="1:17" ht="15">
      <c r="A168" s="33"/>
      <c r="B168" s="34"/>
      <c r="C168" s="42"/>
      <c r="D168" s="43" t="s">
        <v>61</v>
      </c>
      <c r="E168" s="44">
        <v>1.6</v>
      </c>
      <c r="F168" s="45">
        <v>5.5</v>
      </c>
      <c r="G168" s="45">
        <v>5.5</v>
      </c>
      <c r="H168" s="45">
        <v>5.5</v>
      </c>
      <c r="I168" s="45">
        <v>5</v>
      </c>
      <c r="J168" s="45">
        <v>5.5</v>
      </c>
      <c r="K168" s="45">
        <v>5</v>
      </c>
      <c r="L168" s="45">
        <v>5</v>
      </c>
      <c r="M168" s="46">
        <f>(SUM(F168:L168)-LARGE(F168:L168,1)-LARGE(F168:L168,2)-SMALL(F168:L168,1)-SMALL(F168:L168,2))*E168</f>
        <v>25.6</v>
      </c>
      <c r="Q168" s="48">
        <v>285.45</v>
      </c>
    </row>
    <row r="169" spans="1:17" ht="15">
      <c r="A169" s="33"/>
      <c r="B169" s="34"/>
      <c r="C169" s="42"/>
      <c r="D169" s="43" t="s">
        <v>55</v>
      </c>
      <c r="E169" s="44">
        <v>1.5</v>
      </c>
      <c r="F169" s="45">
        <v>5.5</v>
      </c>
      <c r="G169" s="45">
        <v>5</v>
      </c>
      <c r="H169" s="45">
        <v>5.5</v>
      </c>
      <c r="I169" s="45">
        <v>4.5</v>
      </c>
      <c r="J169" s="45">
        <v>4.5</v>
      </c>
      <c r="K169" s="45">
        <v>5</v>
      </c>
      <c r="L169" s="45">
        <v>5</v>
      </c>
      <c r="M169" s="46">
        <f>(SUM(F169:L169)-LARGE(F169:L169,1)-LARGE(F169:L169,2)-SMALL(F169:L169,1)-SMALL(F169:L169,2))*E169</f>
        <v>22.5</v>
      </c>
      <c r="Q169" s="48">
        <v>285.45</v>
      </c>
    </row>
    <row r="170" spans="1:17" ht="15">
      <c r="A170" s="33"/>
      <c r="B170" s="34"/>
      <c r="C170" s="42"/>
      <c r="D170" s="43" t="s">
        <v>36</v>
      </c>
      <c r="E170" s="49">
        <v>1.6</v>
      </c>
      <c r="F170" s="45">
        <v>4</v>
      </c>
      <c r="G170" s="45">
        <v>4</v>
      </c>
      <c r="H170" s="45">
        <v>4.5</v>
      </c>
      <c r="I170" s="45">
        <v>4</v>
      </c>
      <c r="J170" s="45">
        <v>4</v>
      </c>
      <c r="K170" s="45">
        <v>3</v>
      </c>
      <c r="L170" s="45">
        <v>4</v>
      </c>
      <c r="M170" s="46">
        <f>(SUM(F170:L170)-LARGE(F170:L170,1)-LARGE(F170:L170,2)-SMALL(F170:L170,1)-SMALL(F170:L170,2))*E170</f>
        <v>19.200000000000003</v>
      </c>
      <c r="Q170" s="48">
        <v>285.45</v>
      </c>
    </row>
    <row r="171" spans="1:17" ht="15">
      <c r="A171" s="33"/>
      <c r="B171" s="34"/>
      <c r="C171" s="42"/>
      <c r="D171" s="43" t="s">
        <v>47</v>
      </c>
      <c r="E171" s="49">
        <v>1.6</v>
      </c>
      <c r="F171" s="45">
        <v>3.5</v>
      </c>
      <c r="G171" s="45">
        <v>4</v>
      </c>
      <c r="H171" s="45">
        <v>3</v>
      </c>
      <c r="I171" s="45">
        <v>3.5</v>
      </c>
      <c r="J171" s="45">
        <v>4</v>
      </c>
      <c r="K171" s="45">
        <v>3.5</v>
      </c>
      <c r="L171" s="45">
        <v>4</v>
      </c>
      <c r="M171" s="46">
        <f>(SUM(F171:L171)-LARGE(F171:L171,1)-LARGE(F171:L171,2)-SMALL(F171:L171,1)-SMALL(F171:L171,2))*E171</f>
        <v>17.6</v>
      </c>
      <c r="Q171" s="48">
        <v>285.45</v>
      </c>
    </row>
    <row r="172" spans="1:22" ht="15">
      <c r="A172" s="33"/>
      <c r="B172" s="34"/>
      <c r="C172" s="42"/>
      <c r="D172" s="43"/>
      <c r="E172" s="49"/>
      <c r="F172" s="45"/>
      <c r="G172" s="45"/>
      <c r="H172" s="45"/>
      <c r="I172" s="45"/>
      <c r="J172" s="45"/>
      <c r="K172" s="45"/>
      <c r="L172" s="45"/>
      <c r="M172" s="46"/>
      <c r="Q172" s="48">
        <v>255.45</v>
      </c>
      <c r="R172" s="48"/>
      <c r="S172" s="48"/>
      <c r="T172" s="32"/>
      <c r="U172" s="36"/>
      <c r="V172" s="36"/>
    </row>
    <row r="173" spans="1:22" ht="15">
      <c r="A173" s="33">
        <v>28</v>
      </c>
      <c r="B173" s="34"/>
      <c r="C173" s="35" t="s">
        <v>132</v>
      </c>
      <c r="D173" s="36"/>
      <c r="E173" s="37"/>
      <c r="F173" s="35">
        <v>2001</v>
      </c>
      <c r="G173" s="38"/>
      <c r="H173" s="35" t="s">
        <v>38</v>
      </c>
      <c r="I173" s="36"/>
      <c r="J173" s="36"/>
      <c r="K173" s="36"/>
      <c r="L173" s="36"/>
      <c r="M173" s="39"/>
      <c r="N173" s="36"/>
      <c r="O173" s="36"/>
      <c r="P173" s="36"/>
      <c r="Q173" s="40">
        <f>SUM(M174:M178)</f>
        <v>82.4</v>
      </c>
      <c r="R173" s="41"/>
      <c r="S173" s="41"/>
      <c r="T173" s="32"/>
      <c r="U173" s="36" t="s">
        <v>54</v>
      </c>
      <c r="V173" s="36"/>
    </row>
    <row r="174" spans="1:20" ht="15">
      <c r="A174" s="33"/>
      <c r="B174" s="34"/>
      <c r="C174" s="38" t="s">
        <v>133</v>
      </c>
      <c r="D174" s="43" t="s">
        <v>36</v>
      </c>
      <c r="E174" s="49">
        <v>1.6</v>
      </c>
      <c r="F174" s="45">
        <v>5</v>
      </c>
      <c r="G174" s="45">
        <v>4.5</v>
      </c>
      <c r="H174" s="45">
        <v>4</v>
      </c>
      <c r="I174" s="45">
        <v>4</v>
      </c>
      <c r="J174" s="45">
        <v>3.5</v>
      </c>
      <c r="K174" s="45">
        <v>3</v>
      </c>
      <c r="L174" s="45">
        <v>2.5</v>
      </c>
      <c r="M174" s="46">
        <f>(SUM(F174:L174)-LARGE(F174:L174,1)-LARGE(F174:L174,2)-SMALL(F174:L174,1)-SMALL(F174:L174,2))*E174</f>
        <v>18.400000000000002</v>
      </c>
      <c r="Q174" s="48">
        <v>264.4</v>
      </c>
      <c r="R174" s="48"/>
      <c r="S174" s="48"/>
      <c r="T174" s="32"/>
    </row>
    <row r="175" spans="1:20" ht="15">
      <c r="A175" s="33"/>
      <c r="B175" s="34"/>
      <c r="C175" s="42"/>
      <c r="D175" s="43" t="s">
        <v>47</v>
      </c>
      <c r="E175" s="49">
        <v>1.6</v>
      </c>
      <c r="F175" s="45">
        <v>5.5</v>
      </c>
      <c r="G175" s="45">
        <v>5</v>
      </c>
      <c r="H175" s="45">
        <v>4</v>
      </c>
      <c r="I175" s="45">
        <v>4</v>
      </c>
      <c r="J175" s="45">
        <v>3.5</v>
      </c>
      <c r="K175" s="45">
        <v>4</v>
      </c>
      <c r="L175" s="45">
        <v>3.5</v>
      </c>
      <c r="M175" s="46">
        <f>(SUM(F175:L175)-LARGE(F175:L175,1)-LARGE(F175:L175,2)-SMALL(F175:L175,1)-SMALL(F175:L175,2))*E175</f>
        <v>19.200000000000003</v>
      </c>
      <c r="Q175" s="48">
        <v>264.4</v>
      </c>
      <c r="R175" s="48"/>
      <c r="S175" s="48"/>
      <c r="T175" s="32"/>
    </row>
    <row r="176" spans="1:20" ht="15">
      <c r="A176" s="33"/>
      <c r="B176" s="34"/>
      <c r="C176" s="42"/>
      <c r="D176" s="43" t="s">
        <v>61</v>
      </c>
      <c r="E176" s="49">
        <v>1.6</v>
      </c>
      <c r="F176" s="45">
        <v>4.5</v>
      </c>
      <c r="G176" s="45">
        <v>4.5</v>
      </c>
      <c r="H176" s="45">
        <v>4.5</v>
      </c>
      <c r="I176" s="45">
        <v>4</v>
      </c>
      <c r="J176" s="45">
        <v>4</v>
      </c>
      <c r="K176" s="45">
        <v>4.5</v>
      </c>
      <c r="L176" s="45">
        <v>4</v>
      </c>
      <c r="M176" s="46">
        <f>(SUM(F176:L176)-LARGE(F176:L176,1)-LARGE(F176:L176,2)-SMALL(F176:L176,1)-SMALL(F176:L176,2))*E176</f>
        <v>20.8</v>
      </c>
      <c r="Q176" s="48">
        <v>264.4</v>
      </c>
      <c r="R176" s="48"/>
      <c r="S176" s="48"/>
      <c r="T176" s="32"/>
    </row>
    <row r="177" spans="1:20" ht="15">
      <c r="A177" s="33"/>
      <c r="B177" s="34"/>
      <c r="C177" s="42"/>
      <c r="D177" s="43" t="s">
        <v>134</v>
      </c>
      <c r="E177" s="49">
        <v>1.6</v>
      </c>
      <c r="F177" s="45">
        <v>5</v>
      </c>
      <c r="G177" s="45">
        <v>5</v>
      </c>
      <c r="H177" s="45">
        <v>5</v>
      </c>
      <c r="I177" s="45">
        <v>5</v>
      </c>
      <c r="J177" s="45">
        <v>4</v>
      </c>
      <c r="K177" s="45">
        <v>5</v>
      </c>
      <c r="L177" s="45">
        <v>5.5</v>
      </c>
      <c r="M177" s="46">
        <f>(SUM(F177:L177)-LARGE(F177:L177,1)-LARGE(F177:L177,2)-SMALL(F177:L177,1)-SMALL(F177:L177,2))*E177</f>
        <v>24</v>
      </c>
      <c r="Q177" s="48">
        <v>264.4</v>
      </c>
      <c r="R177" s="48"/>
      <c r="S177" s="50"/>
      <c r="T177" s="32"/>
    </row>
    <row r="178" spans="2:20" ht="12.75">
      <c r="B178" s="38"/>
      <c r="T178" s="32"/>
    </row>
    <row r="179" spans="1:22" ht="15">
      <c r="A179" s="33">
        <v>29</v>
      </c>
      <c r="B179" s="34"/>
      <c r="C179" s="51" t="s">
        <v>135</v>
      </c>
      <c r="D179" s="36"/>
      <c r="E179" s="37"/>
      <c r="F179" s="35">
        <v>2001</v>
      </c>
      <c r="G179" s="38"/>
      <c r="H179" s="35" t="s">
        <v>136</v>
      </c>
      <c r="I179" s="36"/>
      <c r="J179" s="36"/>
      <c r="K179" s="36"/>
      <c r="L179" s="36"/>
      <c r="M179" s="36"/>
      <c r="N179" s="36"/>
      <c r="O179" s="36"/>
      <c r="P179" s="36"/>
      <c r="Q179" s="40">
        <f>SUM(M180:M185)</f>
        <v>79.65</v>
      </c>
      <c r="R179" s="41"/>
      <c r="S179" s="41"/>
      <c r="U179" s="36"/>
      <c r="V179" s="36"/>
    </row>
    <row r="180" spans="1:19" ht="15">
      <c r="A180" s="33"/>
      <c r="B180" s="34"/>
      <c r="C180" s="42" t="s">
        <v>137</v>
      </c>
      <c r="D180" s="43" t="s">
        <v>138</v>
      </c>
      <c r="E180" s="44">
        <v>1.4</v>
      </c>
      <c r="F180" s="45">
        <v>5</v>
      </c>
      <c r="G180" s="45">
        <v>4.5</v>
      </c>
      <c r="H180" s="45">
        <v>5</v>
      </c>
      <c r="I180" s="45">
        <v>5.5</v>
      </c>
      <c r="J180" s="45">
        <v>4</v>
      </c>
      <c r="K180" s="45">
        <v>5</v>
      </c>
      <c r="L180" s="45">
        <v>5</v>
      </c>
      <c r="M180" s="46">
        <f>(SUM(F180:L180)-LARGE(F180:L180,1)-LARGE(F180:L180,2)-SMALL(F180:L180,1)-SMALL(F180:L180,2))*E180</f>
        <v>21</v>
      </c>
      <c r="Q180" s="48">
        <v>285.45</v>
      </c>
      <c r="R180" s="48"/>
      <c r="S180" s="48"/>
    </row>
    <row r="181" spans="1:19" ht="15">
      <c r="A181" s="33"/>
      <c r="B181" s="34"/>
      <c r="C181" s="42"/>
      <c r="D181" s="43" t="s">
        <v>139</v>
      </c>
      <c r="E181" s="44">
        <v>1.8</v>
      </c>
      <c r="F181" s="45">
        <v>2</v>
      </c>
      <c r="G181" s="45">
        <v>1</v>
      </c>
      <c r="H181" s="45">
        <v>3.5</v>
      </c>
      <c r="I181" s="45">
        <v>1.5</v>
      </c>
      <c r="J181" s="45">
        <v>3</v>
      </c>
      <c r="K181" s="45">
        <v>2.5</v>
      </c>
      <c r="L181" s="45">
        <v>2</v>
      </c>
      <c r="M181" s="46">
        <f>(SUM(F181:L181)-LARGE(F181:L181,1)-LARGE(F181:L181,2)-SMALL(F181:L181,1)-SMALL(F181:L181,2))*E181</f>
        <v>11.700000000000001</v>
      </c>
      <c r="Q181" s="48">
        <v>285.45</v>
      </c>
      <c r="R181" s="48"/>
      <c r="S181" s="48"/>
    </row>
    <row r="182" spans="1:19" ht="15">
      <c r="A182" s="33"/>
      <c r="B182" s="34"/>
      <c r="C182" s="42"/>
      <c r="D182" s="43" t="s">
        <v>55</v>
      </c>
      <c r="E182" s="49">
        <v>1.5</v>
      </c>
      <c r="F182" s="45">
        <v>7</v>
      </c>
      <c r="G182" s="45">
        <v>6</v>
      </c>
      <c r="H182" s="45">
        <v>6</v>
      </c>
      <c r="I182" s="45">
        <v>6</v>
      </c>
      <c r="J182" s="45">
        <v>6</v>
      </c>
      <c r="K182" s="45">
        <v>6.5</v>
      </c>
      <c r="L182" s="45">
        <v>6.5</v>
      </c>
      <c r="M182" s="46">
        <f>(SUM(F182:L182)-LARGE(F182:L182,1)-LARGE(F182:L182,2)-SMALL(F182:L182,1)-SMALL(F182:L182,2))*E182</f>
        <v>27.75</v>
      </c>
      <c r="Q182" s="48">
        <v>285.45</v>
      </c>
      <c r="R182" s="48"/>
      <c r="S182" s="48"/>
    </row>
    <row r="183" spans="1:19" ht="15">
      <c r="A183" s="33"/>
      <c r="B183" s="34"/>
      <c r="C183" s="42"/>
      <c r="D183" s="43" t="s">
        <v>61</v>
      </c>
      <c r="E183" s="49">
        <v>1.6</v>
      </c>
      <c r="F183" s="45">
        <v>3.5</v>
      </c>
      <c r="G183" s="45">
        <v>4</v>
      </c>
      <c r="H183" s="45">
        <v>4</v>
      </c>
      <c r="I183" s="45">
        <v>4</v>
      </c>
      <c r="J183" s="45">
        <v>4</v>
      </c>
      <c r="K183" s="45">
        <v>4.5</v>
      </c>
      <c r="L183" s="45">
        <v>4</v>
      </c>
      <c r="M183" s="46">
        <f>(SUM(F183:L183)-LARGE(F183:L183,1)-LARGE(F183:L183,2)-SMALL(F183:L183,1)-SMALL(F183:L183,2))*E183</f>
        <v>19.200000000000003</v>
      </c>
      <c r="Q183" s="48">
        <v>285.45</v>
      </c>
      <c r="R183" s="48"/>
      <c r="S183" s="48"/>
    </row>
    <row r="184" spans="1:19" ht="15">
      <c r="A184" s="33"/>
      <c r="B184" s="34"/>
      <c r="C184" s="42"/>
      <c r="D184" s="43"/>
      <c r="E184" s="44"/>
      <c r="F184" s="45"/>
      <c r="G184" s="45"/>
      <c r="H184" s="45"/>
      <c r="I184" s="45"/>
      <c r="J184" s="45"/>
      <c r="K184" s="45"/>
      <c r="L184" s="45"/>
      <c r="M184" s="46"/>
      <c r="Q184" s="48">
        <v>285.45</v>
      </c>
      <c r="R184" s="48"/>
      <c r="S184" s="48"/>
    </row>
    <row r="185" spans="1:22" ht="15">
      <c r="A185" s="33">
        <v>30</v>
      </c>
      <c r="B185" s="34"/>
      <c r="C185" s="35" t="s">
        <v>140</v>
      </c>
      <c r="D185" s="36"/>
      <c r="E185" s="37"/>
      <c r="F185" s="35">
        <v>2004</v>
      </c>
      <c r="G185" s="38"/>
      <c r="H185" s="35" t="s">
        <v>34</v>
      </c>
      <c r="I185" s="36"/>
      <c r="J185" s="36"/>
      <c r="K185" s="36"/>
      <c r="L185" s="36"/>
      <c r="M185" s="39"/>
      <c r="N185" s="36"/>
      <c r="O185" s="36"/>
      <c r="P185" s="36"/>
      <c r="Q185" s="40">
        <f>SUM(M186:M190)</f>
        <v>77.80000000000001</v>
      </c>
      <c r="R185" s="41"/>
      <c r="S185" s="41"/>
      <c r="T185" s="32"/>
      <c r="U185" s="36" t="s">
        <v>41</v>
      </c>
      <c r="V185" s="36"/>
    </row>
    <row r="186" spans="1:21" ht="15">
      <c r="A186" s="33"/>
      <c r="B186" s="34"/>
      <c r="C186" s="42" t="s">
        <v>141</v>
      </c>
      <c r="D186" s="43" t="s">
        <v>61</v>
      </c>
      <c r="E186" s="49">
        <v>1.6</v>
      </c>
      <c r="F186" s="45">
        <v>3.5</v>
      </c>
      <c r="G186" s="45">
        <v>4.5</v>
      </c>
      <c r="H186" s="45">
        <v>4</v>
      </c>
      <c r="I186" s="45">
        <v>4</v>
      </c>
      <c r="J186" s="45">
        <v>4</v>
      </c>
      <c r="K186" s="45">
        <v>4</v>
      </c>
      <c r="L186" s="45">
        <v>3.5</v>
      </c>
      <c r="M186" s="46">
        <f>(SUM(F186:L186)-LARGE(F186:L186,1)-LARGE(F186:L186,2)-SMALL(F186:L186,1)-SMALL(F186:L186,2))*E186</f>
        <v>19.200000000000003</v>
      </c>
      <c r="Q186" s="48">
        <v>264.4</v>
      </c>
      <c r="R186" s="48"/>
      <c r="S186" s="48"/>
      <c r="T186" s="32"/>
      <c r="U186" s="36" t="s">
        <v>42</v>
      </c>
    </row>
    <row r="187" spans="1:20" ht="15">
      <c r="A187" s="33"/>
      <c r="B187" s="34"/>
      <c r="C187" s="42"/>
      <c r="D187" s="43" t="s">
        <v>55</v>
      </c>
      <c r="E187" s="49">
        <v>1.5</v>
      </c>
      <c r="F187" s="45">
        <v>3.5</v>
      </c>
      <c r="G187" s="45">
        <v>3.5</v>
      </c>
      <c r="H187" s="45">
        <v>4</v>
      </c>
      <c r="I187" s="45">
        <v>4</v>
      </c>
      <c r="J187" s="45">
        <v>4</v>
      </c>
      <c r="K187" s="45">
        <v>3.5</v>
      </c>
      <c r="L187" s="45">
        <v>3.5</v>
      </c>
      <c r="M187" s="46">
        <f>(SUM(F187:L187)-LARGE(F187:L187,1)-LARGE(F187:L187,2)-SMALL(F187:L187,1)-SMALL(F187:L187,2))*E187</f>
        <v>16.5</v>
      </c>
      <c r="Q187" s="48">
        <v>264.4</v>
      </c>
      <c r="R187" s="48"/>
      <c r="S187" s="48"/>
      <c r="T187" s="32"/>
    </row>
    <row r="188" spans="1:20" ht="15">
      <c r="A188" s="33"/>
      <c r="B188" s="34"/>
      <c r="C188" s="42"/>
      <c r="D188" s="43" t="s">
        <v>46</v>
      </c>
      <c r="E188" s="49">
        <v>1.5</v>
      </c>
      <c r="F188" s="45">
        <v>3.5</v>
      </c>
      <c r="G188" s="45">
        <v>3</v>
      </c>
      <c r="H188" s="45">
        <v>4</v>
      </c>
      <c r="I188" s="45">
        <v>4</v>
      </c>
      <c r="J188" s="45">
        <v>3.5</v>
      </c>
      <c r="K188" s="45">
        <v>4</v>
      </c>
      <c r="L188" s="45">
        <v>3.5</v>
      </c>
      <c r="M188" s="46">
        <f>(SUM(F188:L188)-LARGE(F188:L188,1)-LARGE(F188:L188,2)-SMALL(F188:L188,1)-SMALL(F188:L188,2))*E188</f>
        <v>16.5</v>
      </c>
      <c r="Q188" s="48">
        <v>264.4</v>
      </c>
      <c r="R188" s="48"/>
      <c r="S188" s="48"/>
      <c r="T188" s="32"/>
    </row>
    <row r="189" spans="1:20" ht="15">
      <c r="A189" s="33"/>
      <c r="B189" s="34"/>
      <c r="C189" s="42"/>
      <c r="D189" s="43" t="s">
        <v>47</v>
      </c>
      <c r="E189" s="49">
        <v>1.6</v>
      </c>
      <c r="F189" s="45">
        <v>5</v>
      </c>
      <c r="G189" s="45">
        <v>5.5</v>
      </c>
      <c r="H189" s="45">
        <v>5.5</v>
      </c>
      <c r="I189" s="45">
        <v>4.5</v>
      </c>
      <c r="J189" s="45">
        <v>4.5</v>
      </c>
      <c r="K189" s="45">
        <v>6</v>
      </c>
      <c r="L189" s="45">
        <v>5.5</v>
      </c>
      <c r="M189" s="46">
        <f>(SUM(F189:L189)-LARGE(F189:L189,1)-LARGE(F189:L189,2)-SMALL(F189:L189,1)-SMALL(F189:L189,2))*E189</f>
        <v>25.6</v>
      </c>
      <c r="Q189" s="48">
        <v>264.4</v>
      </c>
      <c r="R189" s="48"/>
      <c r="S189" s="50"/>
      <c r="T189" s="32"/>
    </row>
    <row r="190" spans="1:19" ht="15">
      <c r="A190" s="33"/>
      <c r="C190" s="42"/>
      <c r="D190" s="43"/>
      <c r="E190" s="44"/>
      <c r="F190" s="45"/>
      <c r="G190" s="45"/>
      <c r="H190" s="45"/>
      <c r="I190" s="45"/>
      <c r="J190" s="45"/>
      <c r="K190" s="45"/>
      <c r="L190" s="45"/>
      <c r="M190" s="46"/>
      <c r="Q190" s="48">
        <v>264.4</v>
      </c>
      <c r="R190" s="48"/>
      <c r="S190" s="48"/>
    </row>
    <row r="191" spans="1:22" ht="15">
      <c r="A191" s="33">
        <v>31</v>
      </c>
      <c r="C191" s="35" t="s">
        <v>142</v>
      </c>
      <c r="D191" s="36"/>
      <c r="E191" s="37"/>
      <c r="F191" s="35">
        <v>2003</v>
      </c>
      <c r="G191" s="38"/>
      <c r="H191" s="35" t="s">
        <v>34</v>
      </c>
      <c r="I191" s="36"/>
      <c r="J191" s="36"/>
      <c r="K191" s="36"/>
      <c r="L191" s="36"/>
      <c r="M191" s="39"/>
      <c r="N191" s="36"/>
      <c r="O191" s="36"/>
      <c r="P191" s="36"/>
      <c r="Q191" s="40">
        <f>SUM(M192:M196)</f>
        <v>76.8</v>
      </c>
      <c r="R191" s="41"/>
      <c r="S191" s="41"/>
      <c r="T191" s="32"/>
      <c r="U191" s="36" t="s">
        <v>59</v>
      </c>
      <c r="V191" s="36"/>
    </row>
    <row r="192" spans="1:22" ht="15">
      <c r="A192" s="33"/>
      <c r="C192" s="42" t="s">
        <v>143</v>
      </c>
      <c r="D192" s="43" t="s">
        <v>57</v>
      </c>
      <c r="E192" s="49">
        <v>1.2</v>
      </c>
      <c r="F192" s="45">
        <v>5</v>
      </c>
      <c r="G192" s="45">
        <v>5</v>
      </c>
      <c r="H192" s="45">
        <v>3.5</v>
      </c>
      <c r="I192" s="45">
        <v>5</v>
      </c>
      <c r="J192" s="45">
        <v>5</v>
      </c>
      <c r="K192" s="45">
        <v>5</v>
      </c>
      <c r="L192" s="45">
        <v>5</v>
      </c>
      <c r="M192" s="46">
        <f>(SUM(F192:L192)-LARGE(F192:L192,1)-LARGE(F192:L192,2)-SMALL(F192:L192,1)-SMALL(F192:L192,2))*E192</f>
        <v>18</v>
      </c>
      <c r="Q192" s="48">
        <v>264.4</v>
      </c>
      <c r="R192" s="48"/>
      <c r="S192" s="48"/>
      <c r="T192" s="32"/>
      <c r="U192" s="36" t="s">
        <v>60</v>
      </c>
      <c r="V192" s="36"/>
    </row>
    <row r="193" spans="1:20" ht="15">
      <c r="A193" s="33"/>
      <c r="C193" s="42"/>
      <c r="D193" s="43" t="s">
        <v>46</v>
      </c>
      <c r="E193" s="49">
        <v>1.5</v>
      </c>
      <c r="F193" s="45">
        <v>3</v>
      </c>
      <c r="G193" s="45">
        <v>3</v>
      </c>
      <c r="H193" s="45">
        <v>3.5</v>
      </c>
      <c r="I193" s="45">
        <v>4</v>
      </c>
      <c r="J193" s="45">
        <v>3.5</v>
      </c>
      <c r="K193" s="45">
        <v>4</v>
      </c>
      <c r="L193" s="45">
        <v>4</v>
      </c>
      <c r="M193" s="46">
        <f>(SUM(F193:L193)-LARGE(F193:L193,1)-LARGE(F193:L193,2)-SMALL(F193:L193,1)-SMALL(F193:L193,2))*E193</f>
        <v>16.5</v>
      </c>
      <c r="Q193" s="48">
        <v>264.4</v>
      </c>
      <c r="R193" s="48"/>
      <c r="S193" s="48"/>
      <c r="T193" s="32"/>
    </row>
    <row r="194" spans="1:20" ht="15">
      <c r="A194" s="33"/>
      <c r="C194" s="42"/>
      <c r="D194" s="43" t="s">
        <v>47</v>
      </c>
      <c r="E194" s="49">
        <v>1.6</v>
      </c>
      <c r="F194" s="45">
        <v>4.5</v>
      </c>
      <c r="G194" s="45">
        <v>4.5</v>
      </c>
      <c r="H194" s="45">
        <v>4</v>
      </c>
      <c r="I194" s="45">
        <v>4</v>
      </c>
      <c r="J194" s="45">
        <v>4</v>
      </c>
      <c r="K194" s="45">
        <v>3</v>
      </c>
      <c r="L194" s="45">
        <v>4</v>
      </c>
      <c r="M194" s="46">
        <f>(SUM(F194:L194)-LARGE(F194:L194,1)-LARGE(F194:L194,2)-SMALL(F194:L194,1)-SMALL(F194:L194,2))*E194</f>
        <v>19.200000000000003</v>
      </c>
      <c r="Q194" s="48">
        <v>264.4</v>
      </c>
      <c r="R194" s="48"/>
      <c r="S194" s="48"/>
      <c r="T194" s="32"/>
    </row>
    <row r="195" spans="1:20" ht="15">
      <c r="A195" s="33"/>
      <c r="C195" s="42"/>
      <c r="D195" s="43" t="s">
        <v>58</v>
      </c>
      <c r="E195" s="49">
        <v>1.4</v>
      </c>
      <c r="F195" s="45">
        <v>5.5</v>
      </c>
      <c r="G195" s="45">
        <v>5.5</v>
      </c>
      <c r="H195" s="45">
        <v>5</v>
      </c>
      <c r="I195" s="45">
        <v>5.5</v>
      </c>
      <c r="J195" s="45">
        <v>5</v>
      </c>
      <c r="K195" s="45">
        <v>5.5</v>
      </c>
      <c r="L195" s="45">
        <v>5.5</v>
      </c>
      <c r="M195" s="46">
        <f>(SUM(F195:L195)-LARGE(F195:L195,1)-LARGE(F195:L195,2)-SMALL(F195:L195,1)-SMALL(F195:L195,2))*E195</f>
        <v>23.099999999999998</v>
      </c>
      <c r="Q195" s="48">
        <v>264.4</v>
      </c>
      <c r="R195" s="48"/>
      <c r="S195" s="50"/>
      <c r="T195" s="32"/>
    </row>
    <row r="196" spans="1:22" ht="15">
      <c r="A196" s="33"/>
      <c r="C196" s="42"/>
      <c r="D196" s="43"/>
      <c r="E196" s="49"/>
      <c r="F196" s="45"/>
      <c r="G196" s="45"/>
      <c r="H196" s="45"/>
      <c r="I196" s="45"/>
      <c r="J196" s="45"/>
      <c r="K196" s="45"/>
      <c r="L196" s="45"/>
      <c r="M196" s="46"/>
      <c r="Q196" s="48">
        <v>255.45</v>
      </c>
      <c r="R196" s="48"/>
      <c r="S196" s="48"/>
      <c r="U196" s="36"/>
      <c r="V196" s="36"/>
    </row>
    <row r="197" spans="1:22" ht="15">
      <c r="A197" s="33">
        <v>32</v>
      </c>
      <c r="C197" s="51" t="s">
        <v>144</v>
      </c>
      <c r="D197" s="36"/>
      <c r="E197" s="37"/>
      <c r="F197" s="35">
        <v>2004</v>
      </c>
      <c r="G197" s="38"/>
      <c r="H197" s="35" t="s">
        <v>34</v>
      </c>
      <c r="I197" s="36"/>
      <c r="J197" s="36"/>
      <c r="K197" s="36"/>
      <c r="L197" s="36"/>
      <c r="M197" s="36"/>
      <c r="N197" s="36"/>
      <c r="O197" s="36"/>
      <c r="P197" s="36"/>
      <c r="Q197" s="40">
        <f>SUM(M198:M202)</f>
        <v>74.64999999999999</v>
      </c>
      <c r="R197" s="41"/>
      <c r="S197" s="41"/>
      <c r="T197" s="32"/>
      <c r="U197" s="36" t="s">
        <v>59</v>
      </c>
      <c r="V197" s="36"/>
    </row>
    <row r="198" spans="1:22" ht="15">
      <c r="A198" s="33"/>
      <c r="C198" s="42" t="s">
        <v>145</v>
      </c>
      <c r="D198" s="43" t="s">
        <v>57</v>
      </c>
      <c r="E198" s="44">
        <v>1.2</v>
      </c>
      <c r="F198" s="45">
        <v>5</v>
      </c>
      <c r="G198" s="45">
        <v>5</v>
      </c>
      <c r="H198" s="45">
        <v>5</v>
      </c>
      <c r="I198" s="45">
        <v>5</v>
      </c>
      <c r="J198" s="45">
        <v>5</v>
      </c>
      <c r="K198" s="45">
        <v>5.5</v>
      </c>
      <c r="L198" s="45">
        <v>5</v>
      </c>
      <c r="M198" s="46">
        <f>(SUM(F198:L198)-LARGE(F198:L198,1)-LARGE(F198:L198,2)-SMALL(F198:L198,1)-SMALL(F198:L198,2))*E198</f>
        <v>18</v>
      </c>
      <c r="Q198" s="48">
        <v>285.45</v>
      </c>
      <c r="R198" s="48"/>
      <c r="S198" s="48"/>
      <c r="T198" s="32"/>
      <c r="U198" s="36" t="s">
        <v>60</v>
      </c>
      <c r="V198" s="36"/>
    </row>
    <row r="199" spans="1:20" ht="15">
      <c r="A199" s="33"/>
      <c r="C199" s="42"/>
      <c r="D199" s="43" t="s">
        <v>46</v>
      </c>
      <c r="E199" s="44">
        <v>1.5</v>
      </c>
      <c r="F199" s="45">
        <v>3</v>
      </c>
      <c r="G199" s="45">
        <v>3.5</v>
      </c>
      <c r="H199" s="45">
        <v>3.5</v>
      </c>
      <c r="I199" s="45">
        <v>4</v>
      </c>
      <c r="J199" s="45">
        <v>3.5</v>
      </c>
      <c r="K199" s="45">
        <v>3.5</v>
      </c>
      <c r="L199" s="45">
        <v>2.5</v>
      </c>
      <c r="M199" s="46">
        <f>(SUM(F199:L199)-LARGE(F199:L199,1)-LARGE(F199:L199,2)-SMALL(F199:L199,1)-SMALL(F199:L199,2))*E199</f>
        <v>15.75</v>
      </c>
      <c r="Q199" s="48">
        <v>285.45</v>
      </c>
      <c r="R199" s="48"/>
      <c r="S199" s="48"/>
      <c r="T199" s="32"/>
    </row>
    <row r="200" spans="1:20" ht="15">
      <c r="A200" s="33"/>
      <c r="C200" s="42"/>
      <c r="D200" s="43" t="s">
        <v>47</v>
      </c>
      <c r="E200" s="49">
        <v>1.6</v>
      </c>
      <c r="F200" s="45">
        <v>6</v>
      </c>
      <c r="G200" s="45">
        <v>5</v>
      </c>
      <c r="H200" s="45">
        <v>5</v>
      </c>
      <c r="I200" s="45">
        <v>5.5</v>
      </c>
      <c r="J200" s="45">
        <v>5</v>
      </c>
      <c r="K200" s="45">
        <v>6</v>
      </c>
      <c r="L200" s="45">
        <v>5</v>
      </c>
      <c r="M200" s="46">
        <f>(SUM(F200:L200)-LARGE(F200:L200,1)-LARGE(F200:L200,2)-SMALL(F200:L200,1)-SMALL(F200:L200,2))*E200</f>
        <v>24.8</v>
      </c>
      <c r="Q200" s="48">
        <v>285.45</v>
      </c>
      <c r="R200" s="48"/>
      <c r="S200" s="48"/>
      <c r="T200" s="32"/>
    </row>
    <row r="201" spans="1:20" ht="15">
      <c r="A201" s="33"/>
      <c r="C201" s="42"/>
      <c r="D201" s="43" t="s">
        <v>58</v>
      </c>
      <c r="E201" s="49">
        <v>1.4</v>
      </c>
      <c r="F201" s="45">
        <v>3.5</v>
      </c>
      <c r="G201" s="45">
        <v>4</v>
      </c>
      <c r="H201" s="45">
        <v>4</v>
      </c>
      <c r="I201" s="45">
        <v>3</v>
      </c>
      <c r="J201" s="45">
        <v>2.5</v>
      </c>
      <c r="K201" s="45">
        <v>5</v>
      </c>
      <c r="L201" s="45">
        <v>4</v>
      </c>
      <c r="M201" s="46">
        <f>(SUM(F201:L201)-LARGE(F201:L201,1)-LARGE(F201:L201,2)-SMALL(F201:L201,1)-SMALL(F201:L201,2))*E201</f>
        <v>16.099999999999998</v>
      </c>
      <c r="Q201" s="48">
        <v>285.45</v>
      </c>
      <c r="R201" s="48"/>
      <c r="S201" s="48"/>
      <c r="T201" s="32"/>
    </row>
    <row r="202" spans="1:19" ht="15">
      <c r="A202" s="33"/>
      <c r="C202" s="42"/>
      <c r="D202" s="43"/>
      <c r="E202" s="44"/>
      <c r="F202" s="45"/>
      <c r="G202" s="45"/>
      <c r="H202" s="45"/>
      <c r="I202" s="45"/>
      <c r="J202" s="45"/>
      <c r="K202" s="45"/>
      <c r="L202" s="45"/>
      <c r="M202" s="46"/>
      <c r="Q202" s="47"/>
      <c r="R202" s="48"/>
      <c r="S202" s="50"/>
    </row>
    <row r="203" spans="1:22" ht="15">
      <c r="A203" s="33">
        <v>33</v>
      </c>
      <c r="C203" s="35" t="s">
        <v>146</v>
      </c>
      <c r="D203" s="36"/>
      <c r="E203" s="37"/>
      <c r="F203" s="35">
        <v>2003</v>
      </c>
      <c r="G203" s="38"/>
      <c r="H203" s="35" t="s">
        <v>38</v>
      </c>
      <c r="I203" s="36"/>
      <c r="J203" s="36"/>
      <c r="K203" s="36"/>
      <c r="L203" s="36"/>
      <c r="M203" s="36"/>
      <c r="N203" s="36"/>
      <c r="O203" s="36"/>
      <c r="P203" s="36"/>
      <c r="Q203" s="40">
        <f>SUM(M204:M208)</f>
        <v>71.55000000000001</v>
      </c>
      <c r="R203" s="41"/>
      <c r="S203" s="41"/>
      <c r="T203" s="32"/>
      <c r="U203" s="36" t="s">
        <v>39</v>
      </c>
      <c r="V203" s="36"/>
    </row>
    <row r="204" spans="1:22" ht="15">
      <c r="A204" s="33"/>
      <c r="C204" s="42" t="s">
        <v>147</v>
      </c>
      <c r="D204" s="43" t="s">
        <v>61</v>
      </c>
      <c r="E204" s="44">
        <v>1.6</v>
      </c>
      <c r="F204" s="45">
        <v>5</v>
      </c>
      <c r="G204" s="45">
        <v>5</v>
      </c>
      <c r="H204" s="45">
        <v>4</v>
      </c>
      <c r="I204" s="45">
        <v>5</v>
      </c>
      <c r="J204" s="45">
        <v>5.5</v>
      </c>
      <c r="K204" s="45">
        <v>4</v>
      </c>
      <c r="L204" s="45">
        <v>4</v>
      </c>
      <c r="M204" s="46">
        <f>(SUM(F204:L204)-LARGE(F204:L204,1)-LARGE(F204:L204,2)-SMALL(F204:L204,1)-SMALL(F204:L204,2))*E204</f>
        <v>22.400000000000002</v>
      </c>
      <c r="Q204" s="48">
        <v>285.45</v>
      </c>
      <c r="R204" s="48"/>
      <c r="S204" s="48"/>
      <c r="T204" s="32"/>
      <c r="U204" s="36" t="s">
        <v>40</v>
      </c>
      <c r="V204" s="36"/>
    </row>
    <row r="205" spans="1:20" ht="15">
      <c r="A205" s="33"/>
      <c r="C205" s="42"/>
      <c r="D205" s="43" t="s">
        <v>55</v>
      </c>
      <c r="E205" s="44">
        <v>1.5</v>
      </c>
      <c r="F205" s="45">
        <v>4.5</v>
      </c>
      <c r="G205" s="45">
        <v>4.5</v>
      </c>
      <c r="H205" s="45">
        <v>4</v>
      </c>
      <c r="I205" s="45">
        <v>4</v>
      </c>
      <c r="J205" s="45">
        <v>4</v>
      </c>
      <c r="K205" s="45">
        <v>4</v>
      </c>
      <c r="L205" s="45">
        <v>4.5</v>
      </c>
      <c r="M205" s="46">
        <f>(SUM(F205:L205)-LARGE(F205:L205,1)-LARGE(F205:L205,2)-SMALL(F205:L205,1)-SMALL(F205:L205,2))*E205</f>
        <v>18.75</v>
      </c>
      <c r="Q205" s="48">
        <v>285.45</v>
      </c>
      <c r="R205" s="48"/>
      <c r="S205" s="48"/>
      <c r="T205" s="32"/>
    </row>
    <row r="206" spans="1:20" ht="15">
      <c r="A206" s="33"/>
      <c r="C206" s="42"/>
      <c r="D206" s="43" t="s">
        <v>36</v>
      </c>
      <c r="E206" s="49">
        <v>1.6</v>
      </c>
      <c r="F206" s="45">
        <v>4</v>
      </c>
      <c r="G206" s="45">
        <v>2.5</v>
      </c>
      <c r="H206" s="45">
        <v>3</v>
      </c>
      <c r="I206" s="45">
        <v>2</v>
      </c>
      <c r="J206" s="45">
        <v>1.5</v>
      </c>
      <c r="K206" s="45">
        <v>3.5</v>
      </c>
      <c r="L206" s="45">
        <v>2.5</v>
      </c>
      <c r="M206" s="46">
        <f>(SUM(F206:L206)-LARGE(F206:L206,1)-LARGE(F206:L206,2)-SMALL(F206:L206,1)-SMALL(F206:L206,2))*E206</f>
        <v>12.8</v>
      </c>
      <c r="Q206" s="48">
        <v>285.45</v>
      </c>
      <c r="R206" s="48"/>
      <c r="S206" s="48"/>
      <c r="T206" s="32"/>
    </row>
    <row r="207" spans="3:20" ht="12.75">
      <c r="C207" s="42"/>
      <c r="D207" s="43" t="s">
        <v>47</v>
      </c>
      <c r="E207" s="49">
        <v>1.6</v>
      </c>
      <c r="F207" s="45">
        <v>4</v>
      </c>
      <c r="G207" s="45">
        <v>4.5</v>
      </c>
      <c r="H207" s="45">
        <v>3.5</v>
      </c>
      <c r="I207" s="45">
        <v>3</v>
      </c>
      <c r="J207" s="45">
        <v>4</v>
      </c>
      <c r="K207" s="45">
        <v>3.5</v>
      </c>
      <c r="L207" s="45">
        <v>3.5</v>
      </c>
      <c r="M207" s="46">
        <f>(SUM(F207:L207)-LARGE(F207:L207,1)-LARGE(F207:L207,2)-SMALL(F207:L207,1)-SMALL(F207:L207,2))*E207</f>
        <v>17.6</v>
      </c>
      <c r="Q207" s="48">
        <v>285.45</v>
      </c>
      <c r="R207" s="48"/>
      <c r="S207" s="48"/>
      <c r="T207" s="32"/>
    </row>
    <row r="208" spans="3:19" ht="12.75">
      <c r="C208" s="42"/>
      <c r="D208" s="43"/>
      <c r="E208" s="49"/>
      <c r="F208" s="45"/>
      <c r="G208" s="45"/>
      <c r="H208" s="45"/>
      <c r="I208" s="45"/>
      <c r="J208" s="45"/>
      <c r="K208" s="45"/>
      <c r="L208" s="45"/>
      <c r="M208" s="46"/>
      <c r="Q208" s="48"/>
      <c r="R208" s="48"/>
      <c r="S208" s="48"/>
    </row>
    <row r="209" spans="1:22" ht="15">
      <c r="A209" s="33">
        <v>34</v>
      </c>
      <c r="C209" s="35" t="s">
        <v>148</v>
      </c>
      <c r="D209" s="36"/>
      <c r="E209" s="37"/>
      <c r="F209" s="35">
        <v>2004</v>
      </c>
      <c r="G209" s="38"/>
      <c r="H209" s="35" t="s">
        <v>34</v>
      </c>
      <c r="I209" s="36"/>
      <c r="J209" s="36"/>
      <c r="K209" s="36"/>
      <c r="L209" s="36"/>
      <c r="M209" s="36"/>
      <c r="N209" s="36"/>
      <c r="O209" s="36"/>
      <c r="P209" s="36"/>
      <c r="Q209" s="40">
        <f>SUM(M210:M214)</f>
        <v>55.2</v>
      </c>
      <c r="R209" s="41"/>
      <c r="S209" s="41"/>
      <c r="T209" s="32"/>
      <c r="U209" s="36" t="s">
        <v>41</v>
      </c>
      <c r="V209" s="36"/>
    </row>
    <row r="210" spans="1:21" ht="15">
      <c r="A210" s="33"/>
      <c r="C210" s="52" t="s">
        <v>149</v>
      </c>
      <c r="D210" s="43" t="s">
        <v>61</v>
      </c>
      <c r="E210" s="49">
        <v>1.6</v>
      </c>
      <c r="F210" s="45">
        <v>3.5</v>
      </c>
      <c r="G210" s="45">
        <v>2.5</v>
      </c>
      <c r="H210" s="45">
        <v>2</v>
      </c>
      <c r="I210" s="45">
        <v>2</v>
      </c>
      <c r="J210" s="45">
        <v>2</v>
      </c>
      <c r="K210" s="45">
        <v>2</v>
      </c>
      <c r="L210" s="45">
        <v>1.5</v>
      </c>
      <c r="M210" s="46">
        <f>(SUM(F210:L210)-LARGE(F210:L210,1)-LARGE(F210:L210,2)-SMALL(F210:L210,1)-SMALL(F210:L210,2))*E210</f>
        <v>9.600000000000001</v>
      </c>
      <c r="Q210" s="48">
        <v>255.45</v>
      </c>
      <c r="R210" s="48"/>
      <c r="S210" s="48"/>
      <c r="T210" s="32"/>
      <c r="U210" s="36" t="s">
        <v>42</v>
      </c>
    </row>
    <row r="211" spans="1:22" ht="15">
      <c r="A211" s="33"/>
      <c r="C211" s="42"/>
      <c r="D211" s="43" t="s">
        <v>55</v>
      </c>
      <c r="E211" s="44">
        <v>1.5</v>
      </c>
      <c r="F211" s="45">
        <v>5.5</v>
      </c>
      <c r="G211" s="45">
        <v>5</v>
      </c>
      <c r="H211" s="45">
        <v>5.5</v>
      </c>
      <c r="I211" s="45">
        <v>5</v>
      </c>
      <c r="J211" s="45">
        <v>4</v>
      </c>
      <c r="K211" s="45">
        <v>5</v>
      </c>
      <c r="L211" s="45">
        <v>5</v>
      </c>
      <c r="M211" s="46">
        <f>(SUM(F211:L211)-LARGE(F211:L211,1)-LARGE(F211:L211,2)-SMALL(F211:L211,1)-SMALL(F211:L211,2))*E211</f>
        <v>22.5</v>
      </c>
      <c r="Q211" s="48">
        <v>255.45</v>
      </c>
      <c r="R211" s="48"/>
      <c r="S211" s="48"/>
      <c r="T211" s="32"/>
      <c r="U211" s="36"/>
      <c r="V211" s="36"/>
    </row>
    <row r="212" spans="1:22" ht="15">
      <c r="A212" s="33"/>
      <c r="C212" s="42"/>
      <c r="D212" s="43" t="s">
        <v>46</v>
      </c>
      <c r="E212" s="49">
        <v>1.5</v>
      </c>
      <c r="F212" s="45">
        <v>3</v>
      </c>
      <c r="G212" s="45">
        <v>3</v>
      </c>
      <c r="H212" s="45">
        <v>3.5</v>
      </c>
      <c r="I212" s="45">
        <v>2</v>
      </c>
      <c r="J212" s="45">
        <v>3</v>
      </c>
      <c r="K212" s="45">
        <v>3</v>
      </c>
      <c r="L212" s="45">
        <v>3</v>
      </c>
      <c r="M212" s="46">
        <f>(SUM(F212:L212)-LARGE(F212:L212,1)-LARGE(F212:L212,2)-SMALL(F212:L212,1)-SMALL(F212:L212,2))*E212</f>
        <v>13.5</v>
      </c>
      <c r="Q212" s="48">
        <v>255.45</v>
      </c>
      <c r="R212" s="48"/>
      <c r="S212" s="48"/>
      <c r="T212" s="32"/>
      <c r="U212" s="36"/>
      <c r="V212" s="36"/>
    </row>
    <row r="213" spans="3:22" ht="12.75">
      <c r="C213" s="42"/>
      <c r="D213" s="43" t="s">
        <v>47</v>
      </c>
      <c r="E213" s="49">
        <v>1.6</v>
      </c>
      <c r="F213" s="45">
        <v>1</v>
      </c>
      <c r="G213" s="45">
        <v>2</v>
      </c>
      <c r="H213" s="45">
        <v>3</v>
      </c>
      <c r="I213" s="45">
        <v>1.5</v>
      </c>
      <c r="J213" s="45">
        <v>2</v>
      </c>
      <c r="K213" s="45">
        <v>2</v>
      </c>
      <c r="L213" s="45">
        <v>2</v>
      </c>
      <c r="M213" s="46">
        <f>(SUM(F213:L213)-LARGE(F213:L213,1)-LARGE(F213:L213,2)-SMALL(F213:L213,1)-SMALL(F213:L213,2))*E213</f>
        <v>9.600000000000001</v>
      </c>
      <c r="Q213" s="48">
        <v>255.45</v>
      </c>
      <c r="R213" s="48"/>
      <c r="S213" s="48"/>
      <c r="T213" s="32"/>
      <c r="U213" s="36"/>
      <c r="V213" s="36"/>
    </row>
    <row r="215" spans="1:23" ht="15">
      <c r="A215" s="33">
        <v>35</v>
      </c>
      <c r="B215" s="34"/>
      <c r="C215" s="35" t="s">
        <v>150</v>
      </c>
      <c r="D215" s="36"/>
      <c r="E215" s="37"/>
      <c r="F215" s="35">
        <v>2005</v>
      </c>
      <c r="G215" s="38"/>
      <c r="H215" s="35" t="s">
        <v>34</v>
      </c>
      <c r="I215" s="36"/>
      <c r="J215" s="36"/>
      <c r="K215" s="36"/>
      <c r="L215" s="36"/>
      <c r="M215" s="36"/>
      <c r="N215" s="36"/>
      <c r="O215" s="36"/>
      <c r="P215" s="36"/>
      <c r="Q215" s="40">
        <f>SUM(M216:M220)</f>
        <v>54</v>
      </c>
      <c r="R215" s="41"/>
      <c r="S215" s="41"/>
      <c r="T215" s="32"/>
      <c r="U215" s="36" t="s">
        <v>53</v>
      </c>
      <c r="V215" s="36"/>
      <c r="W215" s="33"/>
    </row>
    <row r="216" spans="1:23" ht="15">
      <c r="A216" s="33"/>
      <c r="B216" s="34"/>
      <c r="C216" s="38" t="s">
        <v>151</v>
      </c>
      <c r="D216" s="43" t="s">
        <v>57</v>
      </c>
      <c r="E216" s="49">
        <v>1.2</v>
      </c>
      <c r="F216" s="45">
        <v>3.5</v>
      </c>
      <c r="G216" s="45">
        <v>3</v>
      </c>
      <c r="H216" s="45">
        <v>4</v>
      </c>
      <c r="I216" s="45">
        <v>4</v>
      </c>
      <c r="J216" s="45">
        <v>4</v>
      </c>
      <c r="K216" s="45">
        <v>3</v>
      </c>
      <c r="L216" s="45">
        <v>4.5</v>
      </c>
      <c r="M216" s="46">
        <f>(SUM(F216:L216)-LARGE(F216:L216,1)-LARGE(F216:L216,2)-SMALL(F216:L216,1)-SMALL(F216:L216,2))*E216</f>
        <v>13.799999999999999</v>
      </c>
      <c r="Q216" s="48">
        <v>255.45</v>
      </c>
      <c r="R216" s="48"/>
      <c r="S216" s="48"/>
      <c r="T216" s="32"/>
      <c r="U216" s="36"/>
      <c r="V216" s="36"/>
      <c r="W216" s="33"/>
    </row>
    <row r="217" spans="1:23" ht="15">
      <c r="A217" s="33"/>
      <c r="B217" s="34"/>
      <c r="C217" s="42"/>
      <c r="D217" s="43" t="s">
        <v>36</v>
      </c>
      <c r="E217" s="44">
        <v>1.6</v>
      </c>
      <c r="F217" s="45">
        <v>2.5</v>
      </c>
      <c r="G217" s="45">
        <v>2</v>
      </c>
      <c r="H217" s="45">
        <v>2</v>
      </c>
      <c r="I217" s="45">
        <v>2</v>
      </c>
      <c r="J217" s="45">
        <v>1.5</v>
      </c>
      <c r="K217" s="45">
        <v>2</v>
      </c>
      <c r="L217" s="45">
        <v>2</v>
      </c>
      <c r="M217" s="46">
        <f>(SUM(F217:L217)-LARGE(F217:L217,1)-LARGE(F217:L217,2)-SMALL(F217:L217,1)-SMALL(F217:L217,2))*E217</f>
        <v>9.600000000000001</v>
      </c>
      <c r="Q217" s="48">
        <v>255.45</v>
      </c>
      <c r="R217" s="48"/>
      <c r="S217" s="48"/>
      <c r="T217" s="32"/>
      <c r="U217" s="36"/>
      <c r="V217" s="36"/>
      <c r="W217" s="33"/>
    </row>
    <row r="218" spans="1:23" ht="15">
      <c r="A218" s="33"/>
      <c r="B218" s="34"/>
      <c r="C218" s="42"/>
      <c r="D218" s="43" t="s">
        <v>47</v>
      </c>
      <c r="E218" s="49">
        <v>1.6</v>
      </c>
      <c r="F218" s="45">
        <v>1.5</v>
      </c>
      <c r="G218" s="45">
        <v>2</v>
      </c>
      <c r="H218" s="45">
        <v>2</v>
      </c>
      <c r="I218" s="45">
        <v>2.5</v>
      </c>
      <c r="J218" s="45">
        <v>2</v>
      </c>
      <c r="K218" s="45">
        <v>2</v>
      </c>
      <c r="L218" s="45">
        <v>2</v>
      </c>
      <c r="M218" s="46">
        <f>(SUM(F218:L218)-LARGE(F218:L218,1)-LARGE(F218:L218,2)-SMALL(F218:L218,1)-SMALL(F218:L218,2))*E218</f>
        <v>9.600000000000001</v>
      </c>
      <c r="Q218" s="48">
        <v>255.45</v>
      </c>
      <c r="R218" s="48"/>
      <c r="S218" s="48"/>
      <c r="T218" s="32"/>
      <c r="U218" s="36"/>
      <c r="V218" s="36"/>
      <c r="W218" s="33"/>
    </row>
    <row r="219" spans="1:23" ht="15">
      <c r="A219" s="33"/>
      <c r="B219" s="34"/>
      <c r="C219" s="42"/>
      <c r="D219" s="43" t="s">
        <v>58</v>
      </c>
      <c r="E219" s="49">
        <v>1.4</v>
      </c>
      <c r="F219" s="45">
        <v>5</v>
      </c>
      <c r="G219" s="45">
        <v>5</v>
      </c>
      <c r="H219" s="45">
        <v>5</v>
      </c>
      <c r="I219" s="45">
        <v>5</v>
      </c>
      <c r="J219" s="45">
        <v>4.5</v>
      </c>
      <c r="K219" s="45">
        <v>6</v>
      </c>
      <c r="L219" s="45">
        <v>5</v>
      </c>
      <c r="M219" s="46">
        <f>(SUM(F219:L219)-LARGE(F219:L219,1)-LARGE(F219:L219,2)-SMALL(F219:L219,1)-SMALL(F219:L219,2))*E219</f>
        <v>21</v>
      </c>
      <c r="Q219" s="48">
        <v>255.45</v>
      </c>
      <c r="R219" s="48"/>
      <c r="S219" s="48"/>
      <c r="T219" s="32"/>
      <c r="U219" s="36"/>
      <c r="V219" s="36"/>
      <c r="W219" s="33"/>
    </row>
  </sheetData>
  <sheetProtection selectLockedCells="1" selectUnlockedCells="1"/>
  <printOptions/>
  <pageMargins left="0.9840277777777777" right="0" top="0.7868055555555555" bottom="0.39305555555555555" header="0.19652777777777777" footer="0.19652777777777777"/>
  <pageSetup horizontalDpi="300" verticalDpi="300" orientation="portrait" paperSize="9" scale="75"/>
  <headerFooter alignWithMargins="0">
    <oddHeader>&amp;CСПб ГБОУ  ДОД "КСДЮСШОР по ввс"Невская волна"
IV Открытые соревнования по прыжкам в воду "Невская волна"
ЦВВС "Невская волна"
1-3.11.2012 г. г. Санкт-Петербург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X153"/>
  <sheetViews>
    <sheetView tabSelected="1" workbookViewId="0" topLeftCell="A1">
      <selection activeCell="AA10" sqref="AA10"/>
    </sheetView>
  </sheetViews>
  <sheetFormatPr defaultColWidth="9.140625" defaultRowHeight="12.75" outlineLevelRow="1"/>
  <cols>
    <col min="1" max="1" width="6.8515625" style="0" customWidth="1"/>
    <col min="2" max="2" width="3.28125" style="0" customWidth="1"/>
    <col min="3" max="3" width="17.28125" style="0" customWidth="1"/>
    <col min="4" max="4" width="6.140625" style="0" customWidth="1"/>
    <col min="5" max="5" width="4.8515625" style="1" customWidth="1"/>
    <col min="6" max="6" width="5.00390625" style="0" customWidth="1"/>
    <col min="7" max="7" width="5.28125" style="0" customWidth="1"/>
    <col min="8" max="8" width="4.7109375" style="0" customWidth="1"/>
    <col min="9" max="10" width="4.8515625" style="0" customWidth="1"/>
    <col min="11" max="11" width="4.421875" style="0" customWidth="1"/>
    <col min="12" max="12" width="4.7109375" style="0" customWidth="1"/>
    <col min="13" max="13" width="5.57421875" style="0" customWidth="1"/>
    <col min="14" max="14" width="0.71875" style="0" customWidth="1"/>
    <col min="15" max="15" width="0.5625" style="0" customWidth="1"/>
    <col min="16" max="16" width="0.2890625" style="0" customWidth="1"/>
    <col min="17" max="17" width="8.28125" style="0" customWidth="1"/>
    <col min="18" max="19" width="0.13671875" style="0" customWidth="1"/>
    <col min="20" max="20" width="10.57421875" style="0" customWidth="1"/>
    <col min="21" max="21" width="8.00390625" style="0" customWidth="1"/>
  </cols>
  <sheetData>
    <row r="1" spans="1:22" s="4" customFormat="1" ht="12.75">
      <c r="A1" s="2"/>
      <c r="B1" s="3"/>
      <c r="D1" s="5"/>
      <c r="E1" s="6"/>
      <c r="G1" s="7"/>
      <c r="H1" s="7"/>
      <c r="V1" s="8"/>
    </row>
    <row r="2" spans="1:22" s="4" customFormat="1" ht="16.5" customHeight="1">
      <c r="A2" s="2"/>
      <c r="B2" s="9"/>
      <c r="D2" s="10"/>
      <c r="E2" s="11"/>
      <c r="F2" s="10"/>
      <c r="H2" s="7"/>
      <c r="V2" s="8"/>
    </row>
    <row r="3" spans="1:22" s="4" customFormat="1" ht="16.5" customHeight="1">
      <c r="A3" s="2"/>
      <c r="B3" s="9" t="s">
        <v>0</v>
      </c>
      <c r="D3" s="10"/>
      <c r="E3" s="11"/>
      <c r="F3" s="10"/>
      <c r="H3" s="7"/>
      <c r="V3" s="8"/>
    </row>
    <row r="4" spans="1:22" s="4" customFormat="1" ht="16.5" customHeight="1">
      <c r="A4" s="2"/>
      <c r="B4" s="12" t="s">
        <v>1</v>
      </c>
      <c r="D4" s="10"/>
      <c r="E4" s="11"/>
      <c r="F4" s="10"/>
      <c r="G4" s="7"/>
      <c r="H4" s="7"/>
      <c r="V4" s="8"/>
    </row>
    <row r="5" spans="1:22" s="4" customFormat="1" ht="8.25" customHeight="1">
      <c r="A5" s="2"/>
      <c r="B5" s="12"/>
      <c r="D5" s="10"/>
      <c r="E5" s="11"/>
      <c r="F5" s="10"/>
      <c r="G5" s="7"/>
      <c r="H5" s="7"/>
      <c r="V5" s="8"/>
    </row>
    <row r="6" spans="1:22" s="4" customFormat="1" ht="16.5" customHeight="1">
      <c r="A6" s="2"/>
      <c r="B6" s="13" t="s">
        <v>152</v>
      </c>
      <c r="C6" s="14"/>
      <c r="D6" s="14"/>
      <c r="E6" s="15"/>
      <c r="F6" s="14"/>
      <c r="H6" s="14"/>
      <c r="I6" s="16" t="s">
        <v>68</v>
      </c>
      <c r="V6" s="8"/>
    </row>
    <row r="7" spans="1:22" s="4" customFormat="1" ht="15" customHeight="1">
      <c r="A7" s="2"/>
      <c r="B7" s="16" t="s">
        <v>2</v>
      </c>
      <c r="D7" s="14"/>
      <c r="E7" s="17"/>
      <c r="F7" s="14"/>
      <c r="H7" s="14"/>
      <c r="I7" s="16" t="s">
        <v>70</v>
      </c>
      <c r="V7" s="8"/>
    </row>
    <row r="8" spans="1:24" s="24" customFormat="1" ht="12">
      <c r="A8" s="18" t="s">
        <v>3</v>
      </c>
      <c r="B8" s="18"/>
      <c r="C8" s="19" t="s">
        <v>4</v>
      </c>
      <c r="D8" s="20"/>
      <c r="E8" s="18" t="s">
        <v>5</v>
      </c>
      <c r="F8" s="19" t="s">
        <v>6</v>
      </c>
      <c r="G8" s="20" t="s">
        <v>7</v>
      </c>
      <c r="H8" s="19" t="s">
        <v>8</v>
      </c>
      <c r="I8" s="19"/>
      <c r="J8" s="19" t="s">
        <v>9</v>
      </c>
      <c r="K8" s="19"/>
      <c r="L8" s="19"/>
      <c r="M8" s="21"/>
      <c r="N8" s="21"/>
      <c r="O8" s="21"/>
      <c r="P8" s="20"/>
      <c r="Q8" s="18" t="s">
        <v>10</v>
      </c>
      <c r="R8" s="18"/>
      <c r="S8" s="18"/>
      <c r="T8" s="22" t="s">
        <v>11</v>
      </c>
      <c r="U8" s="23" t="s">
        <v>12</v>
      </c>
      <c r="V8" s="21"/>
      <c r="W8" s="21"/>
      <c r="X8" s="21"/>
    </row>
    <row r="9" spans="1:24" s="4" customFormat="1" ht="12.75">
      <c r="A9" s="25" t="s">
        <v>13</v>
      </c>
      <c r="B9" s="25"/>
      <c r="C9" s="25" t="s">
        <v>14</v>
      </c>
      <c r="D9" s="25"/>
      <c r="E9" s="26" t="s">
        <v>15</v>
      </c>
      <c r="F9" s="26">
        <v>1</v>
      </c>
      <c r="G9" s="26">
        <v>2</v>
      </c>
      <c r="H9" s="26">
        <v>3</v>
      </c>
      <c r="I9" s="26">
        <v>4</v>
      </c>
      <c r="J9" s="26">
        <v>5</v>
      </c>
      <c r="K9" s="26">
        <v>6</v>
      </c>
      <c r="L9" s="26">
        <v>7</v>
      </c>
      <c r="M9" s="27"/>
      <c r="N9" s="27"/>
      <c r="O9" s="27"/>
      <c r="P9" s="27"/>
      <c r="Q9" s="26" t="s">
        <v>16</v>
      </c>
      <c r="R9" s="26"/>
      <c r="S9" s="26"/>
      <c r="T9" s="28" t="s">
        <v>17</v>
      </c>
      <c r="U9" s="27"/>
      <c r="V9" s="27"/>
      <c r="W9" s="27"/>
      <c r="X9" s="27"/>
    </row>
    <row r="10" spans="1:24" s="4" customFormat="1" ht="12.75">
      <c r="A10" s="29"/>
      <c r="B10" s="29"/>
      <c r="C10" s="29"/>
      <c r="D10" s="29"/>
      <c r="E10" s="30"/>
      <c r="F10" s="30"/>
      <c r="G10" s="30"/>
      <c r="H10" s="30"/>
      <c r="I10" s="30"/>
      <c r="J10" s="30"/>
      <c r="K10" s="30"/>
      <c r="L10" s="30"/>
      <c r="M10" s="31"/>
      <c r="N10" s="31"/>
      <c r="O10" s="31"/>
      <c r="P10" s="31"/>
      <c r="Q10" s="30"/>
      <c r="R10" s="30"/>
      <c r="S10" s="30"/>
      <c r="T10" s="32"/>
      <c r="U10" s="31"/>
      <c r="V10" s="31"/>
      <c r="W10" s="31"/>
      <c r="X10" s="31"/>
    </row>
    <row r="11" spans="1:21" s="36" customFormat="1" ht="15">
      <c r="A11" s="33">
        <v>1</v>
      </c>
      <c r="B11" s="34"/>
      <c r="C11" s="51" t="s">
        <v>77</v>
      </c>
      <c r="E11" s="37"/>
      <c r="F11" s="35">
        <v>2002</v>
      </c>
      <c r="G11" s="38"/>
      <c r="H11" s="35" t="s">
        <v>26</v>
      </c>
      <c r="Q11" s="40">
        <f>SUM(M12:M16)</f>
        <v>159.1</v>
      </c>
      <c r="R11" s="41"/>
      <c r="S11" s="41"/>
      <c r="T11" s="32"/>
      <c r="U11" s="36" t="s">
        <v>27</v>
      </c>
    </row>
    <row r="12" spans="1:21" ht="15" outlineLevel="1">
      <c r="A12" s="33"/>
      <c r="B12" s="34"/>
      <c r="C12" s="42" t="s">
        <v>78</v>
      </c>
      <c r="D12" s="43" t="s">
        <v>28</v>
      </c>
      <c r="E12" s="44">
        <v>2.2</v>
      </c>
      <c r="F12" s="45">
        <v>6.5</v>
      </c>
      <c r="G12" s="45">
        <v>6</v>
      </c>
      <c r="H12" s="45">
        <v>7</v>
      </c>
      <c r="I12" s="45">
        <v>6.5</v>
      </c>
      <c r="J12" s="45">
        <v>7</v>
      </c>
      <c r="K12" s="45">
        <v>7</v>
      </c>
      <c r="L12" s="45">
        <v>6.5</v>
      </c>
      <c r="M12" s="46">
        <f>(SUM(F12:L12)-LARGE(F12:L12,1)-LARGE(F12:L12,2)-SMALL(F12:L12,1)-SMALL(F12:L12,2))*E12</f>
        <v>44</v>
      </c>
      <c r="Q12" s="48">
        <v>285.45</v>
      </c>
      <c r="R12" s="48"/>
      <c r="S12" s="48"/>
      <c r="T12" s="32"/>
      <c r="U12" s="36" t="s">
        <v>29</v>
      </c>
    </row>
    <row r="13" spans="1:20" ht="15" outlineLevel="1">
      <c r="A13" s="33"/>
      <c r="B13" s="34"/>
      <c r="C13" s="42"/>
      <c r="D13" s="43" t="s">
        <v>44</v>
      </c>
      <c r="E13" s="44">
        <v>1.9</v>
      </c>
      <c r="F13" s="45">
        <v>6.5</v>
      </c>
      <c r="G13" s="45">
        <v>7</v>
      </c>
      <c r="H13" s="45">
        <v>7</v>
      </c>
      <c r="I13" s="45">
        <v>7</v>
      </c>
      <c r="J13" s="45">
        <v>7</v>
      </c>
      <c r="K13" s="45">
        <v>7</v>
      </c>
      <c r="L13" s="45">
        <v>6.5</v>
      </c>
      <c r="M13" s="46">
        <f>(SUM(F13:L13)-LARGE(F13:L13,1)-LARGE(F13:L13,2)-SMALL(F13:L13,1)-SMALL(F13:L13,2))*E13</f>
        <v>39.9</v>
      </c>
      <c r="Q13" s="48">
        <v>285.45</v>
      </c>
      <c r="R13" s="48"/>
      <c r="S13" s="48"/>
      <c r="T13" s="32"/>
    </row>
    <row r="14" spans="1:20" ht="15" outlineLevel="1">
      <c r="A14" s="33"/>
      <c r="B14" s="34"/>
      <c r="C14" s="42"/>
      <c r="D14" s="43" t="s">
        <v>31</v>
      </c>
      <c r="E14" s="49">
        <v>1.9</v>
      </c>
      <c r="F14" s="45">
        <v>6</v>
      </c>
      <c r="G14" s="45">
        <v>5.5</v>
      </c>
      <c r="H14" s="45">
        <v>6</v>
      </c>
      <c r="I14" s="45">
        <v>6</v>
      </c>
      <c r="J14" s="45">
        <v>6.5</v>
      </c>
      <c r="K14" s="45">
        <v>6</v>
      </c>
      <c r="L14" s="45">
        <v>6</v>
      </c>
      <c r="M14" s="46">
        <f>(SUM(F14:L14)-LARGE(F14:L14,1)-LARGE(F14:L14,2)-SMALL(F14:L14,1)-SMALL(F14:L14,2))*E14</f>
        <v>34.199999999999996</v>
      </c>
      <c r="Q14" s="48">
        <v>285.45</v>
      </c>
      <c r="R14" s="48"/>
      <c r="S14" s="48"/>
      <c r="T14" s="32"/>
    </row>
    <row r="15" spans="1:20" ht="15" outlineLevel="1">
      <c r="A15" s="33"/>
      <c r="B15" s="34"/>
      <c r="C15" s="42"/>
      <c r="D15" s="43" t="s">
        <v>32</v>
      </c>
      <c r="E15" s="49">
        <v>2</v>
      </c>
      <c r="F15" s="45">
        <v>7</v>
      </c>
      <c r="G15" s="45">
        <v>6.5</v>
      </c>
      <c r="H15" s="45">
        <v>6.5</v>
      </c>
      <c r="I15" s="45">
        <v>6</v>
      </c>
      <c r="J15" s="45">
        <v>7</v>
      </c>
      <c r="K15" s="45">
        <v>7</v>
      </c>
      <c r="L15" s="45">
        <v>7</v>
      </c>
      <c r="M15" s="46">
        <f>(SUM(F15:L15)-LARGE(F15:L15,1)-LARGE(F15:L15,2)-SMALL(F15:L15,1)-SMALL(F15:L15,2))*E15</f>
        <v>41</v>
      </c>
      <c r="Q15" s="48">
        <v>285.45</v>
      </c>
      <c r="R15" s="48"/>
      <c r="S15" s="48"/>
      <c r="T15" s="32"/>
    </row>
    <row r="16" spans="1:20" ht="15" outlineLevel="1">
      <c r="A16" s="33"/>
      <c r="B16" s="34"/>
      <c r="C16" s="42"/>
      <c r="D16" s="43"/>
      <c r="E16" s="44"/>
      <c r="F16" s="45"/>
      <c r="G16" s="45"/>
      <c r="H16" s="45"/>
      <c r="I16" s="45"/>
      <c r="J16" s="45"/>
      <c r="K16" s="45"/>
      <c r="L16" s="45"/>
      <c r="M16" s="46"/>
      <c r="Q16" s="48">
        <v>285.45</v>
      </c>
      <c r="R16" s="48"/>
      <c r="S16" s="48"/>
      <c r="T16" s="32"/>
    </row>
    <row r="17" spans="1:22" ht="15" outlineLevel="1">
      <c r="A17" s="33">
        <v>2</v>
      </c>
      <c r="B17" s="34"/>
      <c r="C17" s="35" t="s">
        <v>74</v>
      </c>
      <c r="D17" s="36"/>
      <c r="E17" s="37"/>
      <c r="F17" s="35">
        <v>2002</v>
      </c>
      <c r="G17" s="38"/>
      <c r="H17" s="36" t="s">
        <v>18</v>
      </c>
      <c r="I17" s="36"/>
      <c r="J17" s="36"/>
      <c r="K17" s="36"/>
      <c r="L17" s="36"/>
      <c r="M17" s="36"/>
      <c r="N17" s="36"/>
      <c r="O17" s="36"/>
      <c r="P17" s="36"/>
      <c r="Q17" s="40">
        <f>SUM(M18:M22)</f>
        <v>148.70000000000002</v>
      </c>
      <c r="R17" s="41"/>
      <c r="S17" s="41"/>
      <c r="U17" s="36" t="s">
        <v>19</v>
      </c>
      <c r="V17" s="36"/>
    </row>
    <row r="18" spans="1:22" ht="15" outlineLevel="1">
      <c r="A18" s="33"/>
      <c r="B18" s="34"/>
      <c r="C18" s="42" t="s">
        <v>75</v>
      </c>
      <c r="D18" s="43" t="s">
        <v>28</v>
      </c>
      <c r="E18" s="49">
        <v>2.2</v>
      </c>
      <c r="F18" s="45">
        <v>6</v>
      </c>
      <c r="G18" s="45">
        <v>6.5</v>
      </c>
      <c r="H18" s="45">
        <v>6</v>
      </c>
      <c r="I18" s="45">
        <v>6</v>
      </c>
      <c r="J18" s="45">
        <v>6</v>
      </c>
      <c r="K18" s="45">
        <v>6</v>
      </c>
      <c r="L18" s="45">
        <v>6.5</v>
      </c>
      <c r="M18" s="46">
        <f>(SUM(F18:L18)-LARGE(F18:L18,1)-LARGE(F18:L18,2)-SMALL(F18:L18,1)-SMALL(F18:L18,2))*E18</f>
        <v>39.6</v>
      </c>
      <c r="Q18" s="48">
        <v>255.45</v>
      </c>
      <c r="R18" s="48"/>
      <c r="S18" s="48"/>
      <c r="U18" s="36" t="s">
        <v>21</v>
      </c>
      <c r="V18" s="36"/>
    </row>
    <row r="19" spans="1:22" ht="15" outlineLevel="1">
      <c r="A19" s="33"/>
      <c r="B19" s="34"/>
      <c r="C19" s="42"/>
      <c r="D19" s="43" t="s">
        <v>56</v>
      </c>
      <c r="E19" s="49">
        <v>2.4</v>
      </c>
      <c r="F19" s="45">
        <v>5</v>
      </c>
      <c r="G19" s="45">
        <v>5</v>
      </c>
      <c r="H19" s="45">
        <v>4.5</v>
      </c>
      <c r="I19" s="45">
        <v>4.5</v>
      </c>
      <c r="J19" s="45">
        <v>5.5</v>
      </c>
      <c r="K19" s="45">
        <v>4.5</v>
      </c>
      <c r="L19" s="45">
        <v>5</v>
      </c>
      <c r="M19" s="46">
        <f>(SUM(F19:L19)-LARGE(F19:L19,1)-LARGE(F19:L19,2)-SMALL(F19:L19,1)-SMALL(F19:L19,2))*E19</f>
        <v>34.8</v>
      </c>
      <c r="Q19" s="48">
        <v>255.45</v>
      </c>
      <c r="R19" s="48"/>
      <c r="S19" s="48"/>
      <c r="U19" s="36" t="s">
        <v>22</v>
      </c>
      <c r="V19" s="36"/>
    </row>
    <row r="20" spans="1:22" ht="15" outlineLevel="1">
      <c r="A20" s="33"/>
      <c r="B20" s="34"/>
      <c r="C20" s="42"/>
      <c r="D20" s="43" t="s">
        <v>43</v>
      </c>
      <c r="E20" s="49">
        <v>2.2</v>
      </c>
      <c r="F20" s="45">
        <v>6.5</v>
      </c>
      <c r="G20" s="45">
        <v>6</v>
      </c>
      <c r="H20" s="45">
        <v>6</v>
      </c>
      <c r="I20" s="45">
        <v>6</v>
      </c>
      <c r="J20" s="45">
        <v>6.5</v>
      </c>
      <c r="K20" s="45">
        <v>6</v>
      </c>
      <c r="L20" s="45">
        <v>6.5</v>
      </c>
      <c r="M20" s="46">
        <f>(SUM(F20:L20)-LARGE(F20:L20,1)-LARGE(F20:L20,2)-SMALL(F20:L20,1)-SMALL(F20:L20,2))*E20</f>
        <v>40.7</v>
      </c>
      <c r="Q20" s="48">
        <v>255.45</v>
      </c>
      <c r="R20" s="48"/>
      <c r="S20" s="48"/>
      <c r="U20" s="36"/>
      <c r="V20" s="36"/>
    </row>
    <row r="21" spans="1:22" ht="15" outlineLevel="1">
      <c r="A21" s="33"/>
      <c r="B21" s="34"/>
      <c r="C21" s="42"/>
      <c r="D21" s="43" t="s">
        <v>37</v>
      </c>
      <c r="E21" s="49">
        <v>2.1</v>
      </c>
      <c r="F21" s="45">
        <v>5.5</v>
      </c>
      <c r="G21" s="45">
        <v>5</v>
      </c>
      <c r="H21" s="45">
        <v>4.5</v>
      </c>
      <c r="I21" s="45">
        <v>5</v>
      </c>
      <c r="J21" s="45">
        <v>6</v>
      </c>
      <c r="K21" s="45">
        <v>5.5</v>
      </c>
      <c r="L21" s="45">
        <v>6</v>
      </c>
      <c r="M21" s="46">
        <f>(SUM(F21:L21)-LARGE(F21:L21,1)-LARGE(F21:L21,2)-SMALL(F21:L21,1)-SMALL(F21:L21,2))*E21</f>
        <v>33.6</v>
      </c>
      <c r="Q21" s="48">
        <v>255.45</v>
      </c>
      <c r="R21" s="48"/>
      <c r="S21" s="48"/>
      <c r="U21" s="36"/>
      <c r="V21" s="36"/>
    </row>
    <row r="22" spans="1:20" ht="15" outlineLevel="1">
      <c r="A22" s="33"/>
      <c r="B22" s="34"/>
      <c r="C22" s="42"/>
      <c r="D22" s="43"/>
      <c r="E22" s="44"/>
      <c r="F22" s="45"/>
      <c r="G22" s="45"/>
      <c r="H22" s="45"/>
      <c r="I22" s="45"/>
      <c r="J22" s="45"/>
      <c r="K22" s="45"/>
      <c r="L22" s="45"/>
      <c r="M22" s="46"/>
      <c r="Q22" s="48">
        <v>264.4</v>
      </c>
      <c r="R22" s="48"/>
      <c r="S22" s="48"/>
      <c r="T22" s="32"/>
    </row>
    <row r="23" spans="1:21" s="36" customFormat="1" ht="15">
      <c r="A23" s="33">
        <v>3</v>
      </c>
      <c r="B23" s="34"/>
      <c r="C23" s="35" t="s">
        <v>71</v>
      </c>
      <c r="E23" s="37"/>
      <c r="F23" s="35">
        <v>2001</v>
      </c>
      <c r="G23" s="38"/>
      <c r="H23" s="35" t="s">
        <v>33</v>
      </c>
      <c r="M23" s="39"/>
      <c r="Q23" s="40">
        <f>SUM(M24:M28)</f>
        <v>129.75</v>
      </c>
      <c r="R23" s="41"/>
      <c r="S23" s="41"/>
      <c r="T23" s="32"/>
      <c r="U23" s="36" t="s">
        <v>50</v>
      </c>
    </row>
    <row r="24" spans="1:22" s="36" customFormat="1" ht="15">
      <c r="A24" s="33"/>
      <c r="B24" s="34"/>
      <c r="C24" s="52" t="s">
        <v>72</v>
      </c>
      <c r="D24" s="43" t="s">
        <v>30</v>
      </c>
      <c r="E24" s="44">
        <v>2.1</v>
      </c>
      <c r="F24" s="45">
        <v>5</v>
      </c>
      <c r="G24" s="45">
        <v>6</v>
      </c>
      <c r="H24" s="45">
        <v>4</v>
      </c>
      <c r="I24" s="45">
        <v>6</v>
      </c>
      <c r="J24" s="45">
        <v>5</v>
      </c>
      <c r="K24" s="45">
        <v>5.5</v>
      </c>
      <c r="L24" s="45">
        <v>5.5</v>
      </c>
      <c r="M24" s="46">
        <f>(SUM(F24:L24)-LARGE(F24:L24,1)-LARGE(F24:L24,2)-SMALL(F24:L24,1)-SMALL(F24:L24,2))*E24</f>
        <v>33.6</v>
      </c>
      <c r="N24"/>
      <c r="O24"/>
      <c r="P24"/>
      <c r="Q24" s="47">
        <v>271.8</v>
      </c>
      <c r="R24" s="48"/>
      <c r="S24" s="48"/>
      <c r="T24" s="32"/>
      <c r="U24" s="36" t="s">
        <v>51</v>
      </c>
      <c r="V24"/>
    </row>
    <row r="25" spans="1:22" s="36" customFormat="1" ht="15">
      <c r="A25" s="33"/>
      <c r="B25" s="34"/>
      <c r="C25" s="42"/>
      <c r="D25" s="43" t="s">
        <v>28</v>
      </c>
      <c r="E25" s="44">
        <v>2.2</v>
      </c>
      <c r="F25" s="45">
        <v>6</v>
      </c>
      <c r="G25" s="45">
        <v>5.5</v>
      </c>
      <c r="H25" s="45">
        <v>5.5</v>
      </c>
      <c r="I25" s="45">
        <v>6</v>
      </c>
      <c r="J25" s="45">
        <v>6</v>
      </c>
      <c r="K25" s="45">
        <v>6</v>
      </c>
      <c r="L25" s="45">
        <v>6</v>
      </c>
      <c r="M25" s="46">
        <f>(SUM(F25:L25)-LARGE(F25:L25,1)-LARGE(F25:L25,2)-SMALL(F25:L25,1)-SMALL(F25:L25,2))*E25</f>
        <v>39.6</v>
      </c>
      <c r="N25"/>
      <c r="O25"/>
      <c r="P25"/>
      <c r="Q25" s="47">
        <v>271.8</v>
      </c>
      <c r="R25" s="48"/>
      <c r="S25" s="48"/>
      <c r="T25" s="32"/>
      <c r="U25"/>
      <c r="V25"/>
    </row>
    <row r="26" spans="1:22" s="36" customFormat="1" ht="15">
      <c r="A26" s="33"/>
      <c r="B26" s="34"/>
      <c r="C26" s="42"/>
      <c r="D26" s="43" t="s">
        <v>32</v>
      </c>
      <c r="E26" s="49">
        <v>2</v>
      </c>
      <c r="F26" s="45">
        <v>4</v>
      </c>
      <c r="G26" s="45">
        <v>4.5</v>
      </c>
      <c r="H26" s="45">
        <v>3</v>
      </c>
      <c r="I26" s="45">
        <v>5</v>
      </c>
      <c r="J26" s="45">
        <v>4</v>
      </c>
      <c r="K26" s="45">
        <v>4</v>
      </c>
      <c r="L26" s="45">
        <v>4</v>
      </c>
      <c r="M26" s="46">
        <f>(SUM(F26:L26)-LARGE(F26:L26,1)-LARGE(F26:L26,2)-SMALL(F26:L26,1)-SMALL(F26:L26,2))*E26</f>
        <v>24</v>
      </c>
      <c r="N26"/>
      <c r="O26"/>
      <c r="P26"/>
      <c r="Q26" s="47">
        <v>271.8</v>
      </c>
      <c r="R26" s="48"/>
      <c r="S26" s="48"/>
      <c r="T26" s="32"/>
      <c r="U26"/>
      <c r="V26"/>
    </row>
    <row r="27" spans="1:22" s="36" customFormat="1" ht="15">
      <c r="A27" s="33"/>
      <c r="B27" s="34"/>
      <c r="C27" s="42"/>
      <c r="D27" s="43" t="s">
        <v>37</v>
      </c>
      <c r="E27" s="44">
        <v>2.1</v>
      </c>
      <c r="F27" s="45">
        <v>5.5</v>
      </c>
      <c r="G27" s="45">
        <v>5.5</v>
      </c>
      <c r="H27" s="45">
        <v>5</v>
      </c>
      <c r="I27" s="45">
        <v>5</v>
      </c>
      <c r="J27" s="45">
        <v>5.5</v>
      </c>
      <c r="K27" s="45">
        <v>4.5</v>
      </c>
      <c r="L27" s="45">
        <v>5</v>
      </c>
      <c r="M27" s="46">
        <f>(SUM(F27:L27)-LARGE(F27:L27,1)-LARGE(F27:L27,2)-SMALL(F27:L27,1)-SMALL(F27:L27,2))*E27</f>
        <v>32.550000000000004</v>
      </c>
      <c r="N27"/>
      <c r="O27"/>
      <c r="P27"/>
      <c r="Q27" s="47">
        <v>271.8</v>
      </c>
      <c r="R27" s="48"/>
      <c r="S27" s="50"/>
      <c r="T27" s="32"/>
      <c r="U27"/>
      <c r="V27"/>
    </row>
    <row r="28" spans="1:20" s="36" customFormat="1" ht="15">
      <c r="A28" s="33"/>
      <c r="B28" s="34"/>
      <c r="C28" s="42"/>
      <c r="D28" s="43"/>
      <c r="E28" s="49"/>
      <c r="F28" s="45"/>
      <c r="G28" s="45"/>
      <c r="H28" s="45"/>
      <c r="I28" s="45"/>
      <c r="J28" s="45"/>
      <c r="K28" s="45"/>
      <c r="L28" s="45"/>
      <c r="M28" s="46"/>
      <c r="N28"/>
      <c r="O28"/>
      <c r="P28"/>
      <c r="Q28" s="48">
        <v>255.45</v>
      </c>
      <c r="R28" s="48"/>
      <c r="S28" s="48"/>
      <c r="T28" s="32"/>
    </row>
    <row r="29" spans="1:21" s="36" customFormat="1" ht="15">
      <c r="A29" s="33">
        <v>4</v>
      </c>
      <c r="B29" s="34"/>
      <c r="C29" s="51" t="s">
        <v>160</v>
      </c>
      <c r="E29" s="37"/>
      <c r="F29" s="35">
        <v>2002</v>
      </c>
      <c r="G29" s="38"/>
      <c r="H29" s="35" t="s">
        <v>64</v>
      </c>
      <c r="Q29" s="40">
        <f>SUM(M30:M34)</f>
        <v>129.20000000000002</v>
      </c>
      <c r="R29" s="41"/>
      <c r="S29" s="41"/>
      <c r="T29" s="32"/>
      <c r="U29" s="36" t="s">
        <v>35</v>
      </c>
    </row>
    <row r="30" spans="1:22" s="36" customFormat="1" ht="15">
      <c r="A30" s="33"/>
      <c r="B30" s="34"/>
      <c r="C30" s="42" t="s">
        <v>161</v>
      </c>
      <c r="D30" t="s">
        <v>36</v>
      </c>
      <c r="E30" s="1">
        <v>1.8</v>
      </c>
      <c r="F30">
        <v>6</v>
      </c>
      <c r="G30">
        <v>6</v>
      </c>
      <c r="H30">
        <v>5.5</v>
      </c>
      <c r="I30">
        <v>5</v>
      </c>
      <c r="J30">
        <v>6</v>
      </c>
      <c r="K30">
        <v>5</v>
      </c>
      <c r="L30">
        <v>5</v>
      </c>
      <c r="M30" s="46">
        <f>(SUM(F30:L30)-LARGE(F30:L30,1)-LARGE(F30:L30,2)-SMALL(F30:L30,1)-SMALL(F30:L30,2))*E30</f>
        <v>29.7</v>
      </c>
      <c r="N30"/>
      <c r="O30"/>
      <c r="P30"/>
      <c r="Q30" s="48">
        <v>285.45</v>
      </c>
      <c r="R30" s="48"/>
      <c r="S30" s="48"/>
      <c r="T30" s="32"/>
      <c r="V30"/>
    </row>
    <row r="31" spans="1:20" ht="15" outlineLevel="1">
      <c r="A31" s="33"/>
      <c r="B31" s="34"/>
      <c r="C31" s="42"/>
      <c r="D31" t="s">
        <v>45</v>
      </c>
      <c r="E31" s="1">
        <v>1.9</v>
      </c>
      <c r="F31">
        <v>6</v>
      </c>
      <c r="G31">
        <v>5</v>
      </c>
      <c r="H31">
        <v>6</v>
      </c>
      <c r="I31">
        <v>6</v>
      </c>
      <c r="J31">
        <v>5.5</v>
      </c>
      <c r="K31">
        <v>5</v>
      </c>
      <c r="L31">
        <v>5.5</v>
      </c>
      <c r="M31" s="46">
        <f>(SUM(F31:L31)-LARGE(F31:L31,1)-LARGE(F31:L31,2)-SMALL(F31:L31,1)-SMALL(F31:L31,2))*E31</f>
        <v>32.3</v>
      </c>
      <c r="Q31" s="48">
        <v>285.45</v>
      </c>
      <c r="R31" s="48"/>
      <c r="S31" s="48"/>
      <c r="T31" s="32"/>
    </row>
    <row r="32" spans="1:20" ht="15" outlineLevel="1">
      <c r="A32" s="33"/>
      <c r="B32" s="34"/>
      <c r="C32" s="42"/>
      <c r="D32" t="s">
        <v>30</v>
      </c>
      <c r="E32" s="1">
        <v>2.1</v>
      </c>
      <c r="F32">
        <v>5.5</v>
      </c>
      <c r="G32">
        <v>5.5</v>
      </c>
      <c r="H32">
        <v>5.5</v>
      </c>
      <c r="I32">
        <v>5</v>
      </c>
      <c r="J32">
        <v>5.5</v>
      </c>
      <c r="K32">
        <v>5.5</v>
      </c>
      <c r="L32">
        <v>5</v>
      </c>
      <c r="M32" s="46">
        <f>(SUM(F32:L32)-LARGE(F32:L32,1)-LARGE(F32:L32,2)-SMALL(F32:L32,1)-SMALL(F32:L32,2))*E32</f>
        <v>34.65</v>
      </c>
      <c r="Q32" s="48">
        <v>285.45</v>
      </c>
      <c r="R32" s="48"/>
      <c r="S32" s="48"/>
      <c r="T32" s="32"/>
    </row>
    <row r="33" spans="1:20" ht="15" outlineLevel="1">
      <c r="A33" s="33"/>
      <c r="B33" s="34"/>
      <c r="C33" s="42"/>
      <c r="D33" t="s">
        <v>37</v>
      </c>
      <c r="E33" s="1">
        <v>2.1</v>
      </c>
      <c r="F33">
        <v>5</v>
      </c>
      <c r="G33">
        <v>6</v>
      </c>
      <c r="H33">
        <v>5.5</v>
      </c>
      <c r="I33">
        <v>4</v>
      </c>
      <c r="J33">
        <v>5.5</v>
      </c>
      <c r="K33">
        <v>5</v>
      </c>
      <c r="L33">
        <v>5</v>
      </c>
      <c r="M33" s="46">
        <f>(SUM(F33:L33)-LARGE(F33:L33,1)-LARGE(F33:L33,2)-SMALL(F33:L33,1)-SMALL(F33:L33,2))*E33</f>
        <v>32.550000000000004</v>
      </c>
      <c r="Q33" s="48">
        <v>285.45</v>
      </c>
      <c r="R33" s="48"/>
      <c r="S33" s="48"/>
      <c r="T33" s="32"/>
    </row>
    <row r="34" spans="1:20" ht="15" outlineLevel="1">
      <c r="A34" s="33"/>
      <c r="B34" s="34"/>
      <c r="C34" s="42"/>
      <c r="D34" s="43"/>
      <c r="E34" s="49"/>
      <c r="F34" s="45"/>
      <c r="G34" s="45"/>
      <c r="H34" s="45"/>
      <c r="I34" s="45"/>
      <c r="J34" s="45"/>
      <c r="K34" s="45"/>
      <c r="L34" s="45"/>
      <c r="M34" s="46"/>
      <c r="Q34" s="47">
        <v>271.8</v>
      </c>
      <c r="R34" s="48"/>
      <c r="S34" s="48"/>
      <c r="T34" s="32"/>
    </row>
    <row r="35" spans="1:22" ht="15" outlineLevel="1">
      <c r="A35" s="33">
        <v>5</v>
      </c>
      <c r="B35" s="34"/>
      <c r="C35" s="35" t="s">
        <v>98</v>
      </c>
      <c r="D35" s="36"/>
      <c r="E35" s="37"/>
      <c r="F35" s="35">
        <v>2002</v>
      </c>
      <c r="G35" s="38"/>
      <c r="H35" s="35" t="s">
        <v>162</v>
      </c>
      <c r="I35" s="36"/>
      <c r="J35" s="36"/>
      <c r="K35" s="36"/>
      <c r="L35" s="36"/>
      <c r="M35" s="36"/>
      <c r="N35" s="36"/>
      <c r="O35" s="36"/>
      <c r="P35" s="36"/>
      <c r="Q35" s="40">
        <f>SUM(M36:M40)</f>
        <v>127.79999999999998</v>
      </c>
      <c r="R35" s="41"/>
      <c r="S35" s="41"/>
      <c r="T35" s="32"/>
      <c r="U35" s="36" t="s">
        <v>52</v>
      </c>
      <c r="V35" s="36"/>
    </row>
    <row r="36" spans="1:22" s="36" customFormat="1" ht="15">
      <c r="A36" s="33"/>
      <c r="B36" s="34"/>
      <c r="C36" s="52" t="s">
        <v>99</v>
      </c>
      <c r="D36" s="43" t="s">
        <v>36</v>
      </c>
      <c r="E36" s="44">
        <v>1.8</v>
      </c>
      <c r="F36" s="45">
        <v>6</v>
      </c>
      <c r="G36" s="45">
        <v>6</v>
      </c>
      <c r="H36" s="45">
        <v>5.5</v>
      </c>
      <c r="I36" s="45">
        <v>5.5</v>
      </c>
      <c r="J36" s="45">
        <v>6</v>
      </c>
      <c r="K36" s="45">
        <v>5.5</v>
      </c>
      <c r="L36" s="45">
        <v>5.5</v>
      </c>
      <c r="M36" s="46">
        <f>(SUM(F36:L36)-LARGE(F36:L36,1)-LARGE(F36:L36,2)-SMALL(F36:L36,1)-SMALL(F36:L36,2))*E36</f>
        <v>30.6</v>
      </c>
      <c r="N36"/>
      <c r="O36"/>
      <c r="P36"/>
      <c r="Q36" s="48">
        <v>285.45</v>
      </c>
      <c r="R36" s="48"/>
      <c r="S36" s="48"/>
      <c r="T36" s="32"/>
      <c r="U36"/>
      <c r="V36"/>
    </row>
    <row r="37" spans="1:22" s="36" customFormat="1" ht="15">
      <c r="A37" s="33"/>
      <c r="B37" s="34"/>
      <c r="C37" s="42"/>
      <c r="D37" s="43" t="s">
        <v>45</v>
      </c>
      <c r="E37" s="44">
        <v>1.9</v>
      </c>
      <c r="F37" s="45">
        <v>6</v>
      </c>
      <c r="G37" s="45">
        <v>6</v>
      </c>
      <c r="H37" s="45">
        <v>5.5</v>
      </c>
      <c r="I37" s="45">
        <v>6.5</v>
      </c>
      <c r="J37" s="45">
        <v>6</v>
      </c>
      <c r="K37" s="45">
        <v>5</v>
      </c>
      <c r="L37" s="45">
        <v>6</v>
      </c>
      <c r="M37" s="46">
        <f>(SUM(F37:L37)-LARGE(F37:L37,1)-LARGE(F37:L37,2)-SMALL(F37:L37,1)-SMALL(F37:L37,2))*E37</f>
        <v>34.199999999999996</v>
      </c>
      <c r="N37"/>
      <c r="O37"/>
      <c r="P37"/>
      <c r="Q37" s="48">
        <v>285.45</v>
      </c>
      <c r="R37" s="48"/>
      <c r="S37" s="48"/>
      <c r="T37" s="32"/>
      <c r="U37"/>
      <c r="V37"/>
    </row>
    <row r="38" spans="1:22" s="36" customFormat="1" ht="15">
      <c r="A38" s="33"/>
      <c r="B38" s="34"/>
      <c r="C38" s="42"/>
      <c r="D38" s="43" t="s">
        <v>48</v>
      </c>
      <c r="E38" s="49">
        <v>1.6</v>
      </c>
      <c r="F38" s="45">
        <v>6.5</v>
      </c>
      <c r="G38" s="45">
        <v>6</v>
      </c>
      <c r="H38" s="45">
        <v>6</v>
      </c>
      <c r="I38" s="45">
        <v>6</v>
      </c>
      <c r="J38" s="45">
        <v>6</v>
      </c>
      <c r="K38" s="45">
        <v>6.5</v>
      </c>
      <c r="L38" s="45">
        <v>6</v>
      </c>
      <c r="M38" s="46">
        <f>(SUM(F38:L38)-LARGE(F38:L38,1)-LARGE(F38:L38,2)-SMALL(F38:L38,1)-SMALL(F38:L38,2))*E38</f>
        <v>28.8</v>
      </c>
      <c r="N38"/>
      <c r="O38"/>
      <c r="P38"/>
      <c r="Q38" s="48">
        <v>285.45</v>
      </c>
      <c r="R38" s="48"/>
      <c r="S38" s="48"/>
      <c r="T38" s="32"/>
      <c r="U38"/>
      <c r="V38"/>
    </row>
    <row r="39" spans="1:20" ht="15" outlineLevel="1">
      <c r="A39" s="33"/>
      <c r="B39" s="34"/>
      <c r="C39" s="42"/>
      <c r="D39" s="43" t="s">
        <v>44</v>
      </c>
      <c r="E39" s="49">
        <v>1.9</v>
      </c>
      <c r="F39" s="45">
        <v>6.5</v>
      </c>
      <c r="G39" s="45">
        <v>6.5</v>
      </c>
      <c r="H39" s="45">
        <v>6</v>
      </c>
      <c r="I39" s="45">
        <v>6</v>
      </c>
      <c r="J39" s="45">
        <v>6</v>
      </c>
      <c r="K39" s="45">
        <v>6</v>
      </c>
      <c r="L39" s="45">
        <v>5.5</v>
      </c>
      <c r="M39" s="46">
        <f>(SUM(F39:L39)-LARGE(F39:L39,1)-LARGE(F39:L39,2)-SMALL(F39:L39,1)-SMALL(F39:L39,2))*E39</f>
        <v>34.199999999999996</v>
      </c>
      <c r="Q39" s="48">
        <v>285.45</v>
      </c>
      <c r="R39" s="48"/>
      <c r="S39" s="48"/>
      <c r="T39" s="32"/>
    </row>
    <row r="40" spans="1:20" ht="15" outlineLevel="1">
      <c r="A40" s="33"/>
      <c r="B40" s="34"/>
      <c r="C40" s="42"/>
      <c r="D40" s="43"/>
      <c r="E40" s="44"/>
      <c r="F40" s="45"/>
      <c r="G40" s="45"/>
      <c r="H40" s="45"/>
      <c r="I40" s="45"/>
      <c r="J40" s="45"/>
      <c r="K40" s="45"/>
      <c r="L40" s="45"/>
      <c r="M40" s="46"/>
      <c r="Q40" s="48">
        <v>285.45</v>
      </c>
      <c r="R40" s="48"/>
      <c r="S40" s="48"/>
      <c r="T40" s="32"/>
    </row>
    <row r="41" spans="1:22" ht="15" outlineLevel="1">
      <c r="A41" s="33">
        <v>6</v>
      </c>
      <c r="B41" s="34"/>
      <c r="C41" s="35" t="s">
        <v>81</v>
      </c>
      <c r="D41" s="36"/>
      <c r="E41" s="37"/>
      <c r="F41" s="35">
        <v>2003</v>
      </c>
      <c r="G41" s="38"/>
      <c r="H41" s="35" t="s">
        <v>26</v>
      </c>
      <c r="I41" s="36"/>
      <c r="J41" s="36"/>
      <c r="K41" s="36"/>
      <c r="L41" s="36"/>
      <c r="M41" s="39"/>
      <c r="N41" s="36"/>
      <c r="O41" s="36"/>
      <c r="P41" s="36"/>
      <c r="Q41" s="40">
        <f>SUM(M42:M46)</f>
        <v>125.44999999999999</v>
      </c>
      <c r="R41" s="41"/>
      <c r="S41" s="41"/>
      <c r="T41" s="32"/>
      <c r="U41" s="36" t="s">
        <v>27</v>
      </c>
      <c r="V41" s="36"/>
    </row>
    <row r="42" spans="1:21" ht="15" outlineLevel="1">
      <c r="A42" s="33"/>
      <c r="B42" s="34"/>
      <c r="C42" s="42" t="s">
        <v>82</v>
      </c>
      <c r="D42" s="43" t="s">
        <v>28</v>
      </c>
      <c r="E42" s="44">
        <v>2.2</v>
      </c>
      <c r="F42" s="45">
        <v>5</v>
      </c>
      <c r="G42" s="45">
        <v>5</v>
      </c>
      <c r="H42" s="45">
        <v>4.5</v>
      </c>
      <c r="I42" s="45">
        <v>5</v>
      </c>
      <c r="J42" s="45">
        <v>6</v>
      </c>
      <c r="K42" s="45">
        <v>4.5</v>
      </c>
      <c r="L42" s="45">
        <v>5</v>
      </c>
      <c r="M42" s="46">
        <f>(SUM(F42:L42)-LARGE(F42:L42,1)-LARGE(F42:L42,2)-SMALL(F42:L42,1)-SMALL(F42:L42,2))*E42</f>
        <v>33</v>
      </c>
      <c r="Q42" s="48">
        <v>264.4</v>
      </c>
      <c r="R42" s="48"/>
      <c r="S42" s="48"/>
      <c r="T42" s="32"/>
      <c r="U42" s="36" t="s">
        <v>29</v>
      </c>
    </row>
    <row r="43" spans="1:20" ht="15" outlineLevel="1">
      <c r="A43" s="33"/>
      <c r="B43" s="34"/>
      <c r="C43" s="42"/>
      <c r="D43" s="43" t="s">
        <v>44</v>
      </c>
      <c r="E43" s="44">
        <v>1.9</v>
      </c>
      <c r="F43" s="45">
        <v>6.5</v>
      </c>
      <c r="G43" s="45">
        <v>5.5</v>
      </c>
      <c r="H43" s="45">
        <v>5</v>
      </c>
      <c r="I43" s="45">
        <v>6</v>
      </c>
      <c r="J43" s="45">
        <v>5.5</v>
      </c>
      <c r="K43" s="45">
        <v>6</v>
      </c>
      <c r="L43" s="45">
        <v>6</v>
      </c>
      <c r="M43" s="46">
        <f>(SUM(F43:L43)-LARGE(F43:L43,1)-LARGE(F43:L43,2)-SMALL(F43:L43,1)-SMALL(F43:L43,2))*E43</f>
        <v>33.25</v>
      </c>
      <c r="Q43" s="48">
        <v>264.4</v>
      </c>
      <c r="R43" s="48"/>
      <c r="S43" s="48"/>
      <c r="T43" s="32"/>
    </row>
    <row r="44" spans="1:22" s="36" customFormat="1" ht="15">
      <c r="A44" s="33"/>
      <c r="B44" s="34"/>
      <c r="C44" s="42"/>
      <c r="D44" s="43" t="s">
        <v>31</v>
      </c>
      <c r="E44" s="49">
        <v>1.9</v>
      </c>
      <c r="F44" s="45">
        <v>6</v>
      </c>
      <c r="G44" s="45">
        <v>6</v>
      </c>
      <c r="H44" s="45">
        <v>7</v>
      </c>
      <c r="I44" s="45">
        <v>5.5</v>
      </c>
      <c r="J44" s="45">
        <v>6.5</v>
      </c>
      <c r="K44" s="45">
        <v>6</v>
      </c>
      <c r="L44" s="45">
        <v>6</v>
      </c>
      <c r="M44" s="46">
        <f>(SUM(F44:L44)-LARGE(F44:L44,1)-LARGE(F44:L44,2)-SMALL(F44:L44,1)-SMALL(F44:L44,2))*E44</f>
        <v>34.199999999999996</v>
      </c>
      <c r="N44"/>
      <c r="O44"/>
      <c r="P44"/>
      <c r="Q44" s="48">
        <v>264.4</v>
      </c>
      <c r="R44" s="48"/>
      <c r="S44" s="48"/>
      <c r="T44" s="32"/>
      <c r="U44"/>
      <c r="V44"/>
    </row>
    <row r="45" spans="1:22" s="36" customFormat="1" ht="15">
      <c r="A45" s="33"/>
      <c r="B45" s="34"/>
      <c r="C45" s="42"/>
      <c r="D45" s="43" t="s">
        <v>32</v>
      </c>
      <c r="E45" s="49">
        <v>2</v>
      </c>
      <c r="F45" s="45">
        <v>4</v>
      </c>
      <c r="G45" s="45">
        <v>5</v>
      </c>
      <c r="H45" s="45">
        <v>4</v>
      </c>
      <c r="I45" s="45">
        <v>4</v>
      </c>
      <c r="J45" s="45">
        <v>4</v>
      </c>
      <c r="K45" s="45">
        <v>5.5</v>
      </c>
      <c r="L45" s="45">
        <v>4.5</v>
      </c>
      <c r="M45" s="45">
        <v>25</v>
      </c>
      <c r="N45"/>
      <c r="O45"/>
      <c r="P45"/>
      <c r="Q45" s="48">
        <v>264.4</v>
      </c>
      <c r="R45" s="48"/>
      <c r="S45" s="50"/>
      <c r="T45" s="32"/>
      <c r="U45"/>
      <c r="V45"/>
    </row>
    <row r="46" spans="1:22" s="36" customFormat="1" ht="15">
      <c r="A46" s="33"/>
      <c r="B46" s="34"/>
      <c r="C46" s="42"/>
      <c r="D46" s="43"/>
      <c r="E46" s="44"/>
      <c r="F46" s="45"/>
      <c r="G46" s="45"/>
      <c r="H46" s="45"/>
      <c r="I46" s="45"/>
      <c r="J46" s="45"/>
      <c r="K46" s="45"/>
      <c r="L46" s="45"/>
      <c r="M46" s="46"/>
      <c r="N46"/>
      <c r="O46"/>
      <c r="P46"/>
      <c r="Q46" s="48">
        <v>264.4</v>
      </c>
      <c r="R46" s="48"/>
      <c r="S46" s="48"/>
      <c r="T46" s="32"/>
      <c r="U46"/>
      <c r="V46"/>
    </row>
    <row r="47" spans="1:22" ht="15" outlineLevel="1">
      <c r="A47" s="33">
        <v>7</v>
      </c>
      <c r="B47" s="34"/>
      <c r="C47" s="35" t="s">
        <v>92</v>
      </c>
      <c r="D47" s="36"/>
      <c r="E47" s="37"/>
      <c r="F47" s="35">
        <v>2002</v>
      </c>
      <c r="G47" s="38"/>
      <c r="H47" s="35" t="s">
        <v>38</v>
      </c>
      <c r="I47" s="36"/>
      <c r="J47" s="36"/>
      <c r="K47" s="36"/>
      <c r="L47" s="36"/>
      <c r="M47" s="39"/>
      <c r="N47" s="36"/>
      <c r="O47" s="36"/>
      <c r="P47" s="36"/>
      <c r="Q47" s="40">
        <f>SUM(M48:M52)</f>
        <v>121.35</v>
      </c>
      <c r="R47" s="41"/>
      <c r="S47" s="41"/>
      <c r="T47" s="32"/>
      <c r="U47" s="36" t="s">
        <v>39</v>
      </c>
      <c r="V47" s="36"/>
    </row>
    <row r="48" spans="1:22" ht="15" outlineLevel="1">
      <c r="A48" s="33"/>
      <c r="B48" s="34"/>
      <c r="C48" s="42" t="s">
        <v>93</v>
      </c>
      <c r="D48" s="43" t="s">
        <v>48</v>
      </c>
      <c r="E48" s="44">
        <v>1.6</v>
      </c>
      <c r="F48" s="45">
        <v>6</v>
      </c>
      <c r="G48" s="45">
        <v>6</v>
      </c>
      <c r="H48" s="45">
        <v>6.5</v>
      </c>
      <c r="I48" s="45">
        <v>6</v>
      </c>
      <c r="J48" s="45">
        <v>6</v>
      </c>
      <c r="K48" s="45">
        <v>6.5</v>
      </c>
      <c r="L48" s="45">
        <v>6.5</v>
      </c>
      <c r="M48" s="46">
        <f>(SUM(F48:L48)-LARGE(F48:L48,1)-LARGE(F48:L48,2)-SMALL(F48:L48,1)-SMALL(F48:L48,2))*E48</f>
        <v>29.6</v>
      </c>
      <c r="Q48" s="47">
        <v>271.8</v>
      </c>
      <c r="R48" s="48"/>
      <c r="S48" s="48"/>
      <c r="T48" s="32"/>
      <c r="U48" s="36" t="s">
        <v>40</v>
      </c>
      <c r="V48" s="36"/>
    </row>
    <row r="49" spans="1:20" ht="15" outlineLevel="1">
      <c r="A49" s="33"/>
      <c r="B49" s="34"/>
      <c r="C49" s="42"/>
      <c r="D49" s="43" t="s">
        <v>30</v>
      </c>
      <c r="E49" s="44">
        <v>2.1</v>
      </c>
      <c r="F49" s="45">
        <v>5.5</v>
      </c>
      <c r="G49" s="45">
        <v>5.5</v>
      </c>
      <c r="H49" s="45">
        <v>5.5</v>
      </c>
      <c r="I49" s="45">
        <v>5.5</v>
      </c>
      <c r="J49" s="45">
        <v>5</v>
      </c>
      <c r="K49" s="45">
        <v>5</v>
      </c>
      <c r="L49" s="45">
        <v>5</v>
      </c>
      <c r="M49" s="46">
        <f>(SUM(F49:L49)-LARGE(F49:L49,1)-LARGE(F49:L49,2)-SMALL(F49:L49,1)-SMALL(F49:L49,2))*E49</f>
        <v>33.6</v>
      </c>
      <c r="Q49" s="47">
        <v>271.8</v>
      </c>
      <c r="R49" s="48"/>
      <c r="S49" s="48"/>
      <c r="T49" s="32"/>
    </row>
    <row r="50" spans="1:20" ht="15" outlineLevel="1">
      <c r="A50" s="33"/>
      <c r="B50" s="34"/>
      <c r="C50" s="42"/>
      <c r="D50" s="43" t="s">
        <v>45</v>
      </c>
      <c r="E50" s="49">
        <v>1.9</v>
      </c>
      <c r="F50" s="45">
        <v>5</v>
      </c>
      <c r="G50" s="45">
        <v>5.5</v>
      </c>
      <c r="H50" s="45">
        <v>4.5</v>
      </c>
      <c r="I50" s="45">
        <v>5</v>
      </c>
      <c r="J50" s="45">
        <v>4</v>
      </c>
      <c r="K50" s="45">
        <v>4</v>
      </c>
      <c r="L50" s="45">
        <v>5</v>
      </c>
      <c r="M50" s="46">
        <f>(SUM(F50:L50)-LARGE(F50:L50,1)-LARGE(F50:L50,2)-SMALL(F50:L50,1)-SMALL(F50:L50,2))*E50</f>
        <v>27.549999999999997</v>
      </c>
      <c r="Q50" s="47">
        <v>271.8</v>
      </c>
      <c r="R50" s="48"/>
      <c r="S50" s="48"/>
      <c r="T50" s="32"/>
    </row>
    <row r="51" spans="1:20" ht="15" outlineLevel="1">
      <c r="A51" s="33"/>
      <c r="B51" s="34"/>
      <c r="C51" s="42"/>
      <c r="D51" s="43" t="s">
        <v>36</v>
      </c>
      <c r="E51" s="44">
        <v>1.8</v>
      </c>
      <c r="F51" s="45">
        <v>6</v>
      </c>
      <c r="G51" s="45">
        <v>6</v>
      </c>
      <c r="H51" s="45">
        <v>6</v>
      </c>
      <c r="I51" s="45">
        <v>5</v>
      </c>
      <c r="J51" s="45">
        <v>5</v>
      </c>
      <c r="K51" s="45">
        <v>5.5</v>
      </c>
      <c r="L51" s="45">
        <v>5.5</v>
      </c>
      <c r="M51" s="46">
        <f>(SUM(F51:L51)-LARGE(F51:L51,1)-LARGE(F51:L51,2)-SMALL(F51:L51,1)-SMALL(F51:L51,2))*E51</f>
        <v>30.6</v>
      </c>
      <c r="Q51" s="47">
        <v>271.8</v>
      </c>
      <c r="R51" s="48"/>
      <c r="S51" s="50"/>
      <c r="T51" s="32"/>
    </row>
    <row r="52" spans="1:20" s="36" customFormat="1" ht="15">
      <c r="A52" s="33"/>
      <c r="B52" s="34"/>
      <c r="C52" s="42"/>
      <c r="D52" s="43"/>
      <c r="E52" s="49"/>
      <c r="F52" s="45"/>
      <c r="G52" s="45"/>
      <c r="H52" s="45"/>
      <c r="I52" s="45"/>
      <c r="J52" s="45"/>
      <c r="K52" s="45"/>
      <c r="L52" s="45"/>
      <c r="M52" s="46"/>
      <c r="N52"/>
      <c r="O52"/>
      <c r="P52"/>
      <c r="Q52" s="48">
        <v>255.45</v>
      </c>
      <c r="R52" s="48"/>
      <c r="S52" s="48"/>
      <c r="T52" s="32"/>
    </row>
    <row r="53" spans="1:21" s="36" customFormat="1" ht="15">
      <c r="A53" s="33">
        <v>8</v>
      </c>
      <c r="B53" s="34"/>
      <c r="C53" s="35" t="s">
        <v>85</v>
      </c>
      <c r="E53" s="37"/>
      <c r="F53" s="35">
        <v>2001</v>
      </c>
      <c r="G53" s="38"/>
      <c r="H53" s="35" t="s">
        <v>23</v>
      </c>
      <c r="M53" s="39"/>
      <c r="Q53" s="40">
        <f>SUM(M54:M58)</f>
        <v>118.65</v>
      </c>
      <c r="R53" s="41"/>
      <c r="S53" s="41"/>
      <c r="T53" s="32"/>
      <c r="U53" s="36" t="s">
        <v>24</v>
      </c>
    </row>
    <row r="54" spans="1:22" s="36" customFormat="1" ht="15">
      <c r="A54" s="33"/>
      <c r="B54" s="34"/>
      <c r="C54" s="38" t="s">
        <v>86</v>
      </c>
      <c r="D54" s="43" t="s">
        <v>28</v>
      </c>
      <c r="E54" s="49">
        <v>2.2</v>
      </c>
      <c r="F54" s="45">
        <v>3.5</v>
      </c>
      <c r="G54" s="45">
        <v>3.5</v>
      </c>
      <c r="H54" s="45">
        <v>3</v>
      </c>
      <c r="I54" s="45">
        <v>3</v>
      </c>
      <c r="J54" s="45">
        <v>3.5</v>
      </c>
      <c r="K54" s="45">
        <v>3.5</v>
      </c>
      <c r="L54" s="45">
        <v>3</v>
      </c>
      <c r="M54" s="46">
        <f>(SUM(F54:L54)-LARGE(F54:L54,1)-LARGE(F54:L54,2)-SMALL(F54:L54,1)-SMALL(F54:L54,2))*E54</f>
        <v>22</v>
      </c>
      <c r="N54"/>
      <c r="O54"/>
      <c r="P54"/>
      <c r="Q54" s="48">
        <v>264.4</v>
      </c>
      <c r="R54" s="48"/>
      <c r="S54" s="48"/>
      <c r="T54" s="32"/>
      <c r="U54" s="36" t="s">
        <v>87</v>
      </c>
      <c r="V54"/>
    </row>
    <row r="55" spans="1:20" ht="15" outlineLevel="1">
      <c r="A55" s="33"/>
      <c r="B55" s="34"/>
      <c r="C55" s="42"/>
      <c r="D55" s="43" t="s">
        <v>31</v>
      </c>
      <c r="E55" s="49">
        <v>1.9</v>
      </c>
      <c r="F55" s="45">
        <v>6</v>
      </c>
      <c r="G55" s="45">
        <v>5.5</v>
      </c>
      <c r="H55" s="45">
        <v>5</v>
      </c>
      <c r="I55" s="45">
        <v>6</v>
      </c>
      <c r="J55" s="45">
        <v>6</v>
      </c>
      <c r="K55" s="45">
        <v>5.5</v>
      </c>
      <c r="L55" s="45">
        <v>5.5</v>
      </c>
      <c r="M55" s="46">
        <f>(SUM(F55:L55)-LARGE(F55:L55,1)-LARGE(F55:L55,2)-SMALL(F55:L55,1)-SMALL(F55:L55,2))*E55</f>
        <v>32.3</v>
      </c>
      <c r="Q55" s="48">
        <v>264.4</v>
      </c>
      <c r="R55" s="48"/>
      <c r="S55" s="48"/>
      <c r="T55" s="32"/>
    </row>
    <row r="56" spans="1:20" ht="15" outlineLevel="1">
      <c r="A56" s="33"/>
      <c r="B56" s="34"/>
      <c r="C56" s="42"/>
      <c r="D56" s="43" t="s">
        <v>32</v>
      </c>
      <c r="E56" s="49">
        <v>2</v>
      </c>
      <c r="F56" s="45">
        <v>5</v>
      </c>
      <c r="G56" s="45">
        <v>6</v>
      </c>
      <c r="H56" s="45">
        <v>6</v>
      </c>
      <c r="I56" s="45">
        <v>6</v>
      </c>
      <c r="J56" s="45">
        <v>6</v>
      </c>
      <c r="K56" s="45">
        <v>6</v>
      </c>
      <c r="L56" s="45">
        <v>5.5</v>
      </c>
      <c r="M56" s="46">
        <f>(SUM(F56:L56)-LARGE(F56:L56,1)-LARGE(F56:L56,2)-SMALL(F56:L56,1)-SMALL(F56:L56,2))*E56</f>
        <v>36</v>
      </c>
      <c r="Q56" s="48">
        <v>264.4</v>
      </c>
      <c r="R56" s="48"/>
      <c r="S56" s="48"/>
      <c r="T56" s="32"/>
    </row>
    <row r="57" spans="1:20" ht="15" outlineLevel="1">
      <c r="A57" s="33"/>
      <c r="B57" s="34"/>
      <c r="C57" s="42"/>
      <c r="D57" s="43" t="s">
        <v>30</v>
      </c>
      <c r="E57" s="49">
        <v>2.1</v>
      </c>
      <c r="F57" s="45">
        <v>4.5</v>
      </c>
      <c r="G57" s="45">
        <v>5</v>
      </c>
      <c r="H57" s="45">
        <v>4</v>
      </c>
      <c r="I57" s="45">
        <v>4.5</v>
      </c>
      <c r="J57" s="45">
        <v>4.5</v>
      </c>
      <c r="K57" s="45">
        <v>5</v>
      </c>
      <c r="L57" s="45">
        <v>4.5</v>
      </c>
      <c r="M57" s="46">
        <f>(SUM(F57:L57)-LARGE(F57:L57,1)-LARGE(F57:L57,2)-SMALL(F57:L57,1)-SMALL(F57:L57,2))*E57</f>
        <v>28.35</v>
      </c>
      <c r="Q57" s="48">
        <v>264.4</v>
      </c>
      <c r="R57" s="48"/>
      <c r="S57" s="50"/>
      <c r="T57" s="32"/>
    </row>
    <row r="58" spans="1:20" ht="15" outlineLevel="1">
      <c r="A58" s="33"/>
      <c r="B58" s="34"/>
      <c r="C58" s="42"/>
      <c r="D58" s="43"/>
      <c r="E58" s="49"/>
      <c r="F58" s="45"/>
      <c r="G58" s="45"/>
      <c r="H58" s="45"/>
      <c r="I58" s="45"/>
      <c r="J58" s="45"/>
      <c r="K58" s="45"/>
      <c r="L58" s="45"/>
      <c r="M58" s="46"/>
      <c r="Q58" s="47">
        <v>271.8</v>
      </c>
      <c r="R58" s="48"/>
      <c r="S58" s="48"/>
      <c r="T58" s="32"/>
    </row>
    <row r="59" spans="1:22" ht="15" outlineLevel="1">
      <c r="A59" s="33">
        <v>9</v>
      </c>
      <c r="B59" s="34"/>
      <c r="C59" s="35" t="s">
        <v>79</v>
      </c>
      <c r="D59" s="36"/>
      <c r="E59" s="37"/>
      <c r="F59" s="35">
        <v>2002</v>
      </c>
      <c r="G59" s="38"/>
      <c r="H59" s="36" t="s">
        <v>18</v>
      </c>
      <c r="I59" s="36"/>
      <c r="J59" s="36"/>
      <c r="K59" s="36"/>
      <c r="L59" s="36"/>
      <c r="M59" s="39"/>
      <c r="N59" s="36"/>
      <c r="O59" s="36"/>
      <c r="P59" s="36"/>
      <c r="Q59" s="40">
        <f>SUM(M60:M63)</f>
        <v>117.15</v>
      </c>
      <c r="R59" s="41"/>
      <c r="S59" s="41"/>
      <c r="U59" s="36" t="s">
        <v>19</v>
      </c>
      <c r="V59" s="36"/>
    </row>
    <row r="60" spans="1:21" s="36" customFormat="1" ht="15">
      <c r="A60" s="33"/>
      <c r="B60" s="34"/>
      <c r="C60" s="42" t="s">
        <v>80</v>
      </c>
      <c r="D60" s="43" t="s">
        <v>44</v>
      </c>
      <c r="E60" s="44">
        <v>1.9</v>
      </c>
      <c r="F60" s="45">
        <v>5</v>
      </c>
      <c r="G60" s="45">
        <v>5.5</v>
      </c>
      <c r="H60" s="45">
        <v>4</v>
      </c>
      <c r="I60" s="45">
        <v>5.5</v>
      </c>
      <c r="J60" s="45">
        <v>5</v>
      </c>
      <c r="K60" s="45">
        <v>5.5</v>
      </c>
      <c r="L60" s="45">
        <v>5.5</v>
      </c>
      <c r="M60" s="46">
        <f>(SUM(F60:L60)-LARGE(F60:L60,1)-LARGE(F60:L60,2)-SMALL(F60:L60,1)-SMALL(F60:L60,2))*E60</f>
        <v>30.4</v>
      </c>
      <c r="N60"/>
      <c r="O60"/>
      <c r="P60"/>
      <c r="Q60" s="47">
        <v>271.8</v>
      </c>
      <c r="R60" s="48"/>
      <c r="S60" s="48"/>
      <c r="T60"/>
      <c r="U60" s="36" t="s">
        <v>21</v>
      </c>
    </row>
    <row r="61" spans="1:21" s="36" customFormat="1" ht="15">
      <c r="A61" s="33"/>
      <c r="B61" s="34"/>
      <c r="C61" s="42"/>
      <c r="D61" s="43" t="s">
        <v>28</v>
      </c>
      <c r="E61" s="44">
        <v>2.2</v>
      </c>
      <c r="F61" s="45">
        <v>5</v>
      </c>
      <c r="G61" s="45">
        <v>6</v>
      </c>
      <c r="H61" s="45">
        <v>4.5</v>
      </c>
      <c r="I61" s="45">
        <v>5</v>
      </c>
      <c r="J61" s="45">
        <v>5.5</v>
      </c>
      <c r="K61" s="45">
        <v>5</v>
      </c>
      <c r="L61" s="45">
        <v>6</v>
      </c>
      <c r="M61" s="46">
        <f>(SUM(F61:L61)-LARGE(F61:L61,1)-LARGE(F61:L61,2)-SMALL(F61:L61,1)-SMALL(F61:L61,2))*E61</f>
        <v>34.1</v>
      </c>
      <c r="N61"/>
      <c r="O61"/>
      <c r="P61"/>
      <c r="Q61" s="47">
        <v>271.8</v>
      </c>
      <c r="R61" s="48"/>
      <c r="S61" s="48"/>
      <c r="T61"/>
      <c r="U61" s="36" t="s">
        <v>22</v>
      </c>
    </row>
    <row r="62" spans="1:22" s="36" customFormat="1" ht="15">
      <c r="A62" s="33"/>
      <c r="B62" s="34"/>
      <c r="C62" s="42"/>
      <c r="D62" s="43" t="s">
        <v>36</v>
      </c>
      <c r="E62" s="49">
        <v>1.8</v>
      </c>
      <c r="F62" s="45">
        <v>5</v>
      </c>
      <c r="G62" s="45">
        <v>5.5</v>
      </c>
      <c r="H62" s="45">
        <v>5</v>
      </c>
      <c r="I62" s="45">
        <v>5</v>
      </c>
      <c r="J62" s="45">
        <v>5</v>
      </c>
      <c r="K62" s="45">
        <v>5</v>
      </c>
      <c r="L62" s="45">
        <v>5.5</v>
      </c>
      <c r="M62" s="46">
        <f>(SUM(F62:L62)-LARGE(F62:L62,1)-LARGE(F62:L62,2)-SMALL(F62:L62,1)-SMALL(F62:L62,2))*E62</f>
        <v>27</v>
      </c>
      <c r="N62"/>
      <c r="O62"/>
      <c r="P62"/>
      <c r="Q62" s="47">
        <v>271.8</v>
      </c>
      <c r="R62" s="48"/>
      <c r="S62" s="48"/>
      <c r="T62"/>
      <c r="U62"/>
      <c r="V62"/>
    </row>
    <row r="63" spans="1:19" ht="15" outlineLevel="1">
      <c r="A63" s="33"/>
      <c r="B63" s="34"/>
      <c r="C63" s="42"/>
      <c r="D63" s="43" t="s">
        <v>45</v>
      </c>
      <c r="E63" s="44">
        <v>1.9</v>
      </c>
      <c r="F63" s="45">
        <v>4.5</v>
      </c>
      <c r="G63" s="45">
        <v>4.5</v>
      </c>
      <c r="H63" s="45">
        <v>3.5</v>
      </c>
      <c r="I63" s="45">
        <v>4.5</v>
      </c>
      <c r="J63" s="45">
        <v>4</v>
      </c>
      <c r="K63" s="45">
        <v>5</v>
      </c>
      <c r="L63" s="45">
        <v>5</v>
      </c>
      <c r="M63" s="46">
        <f>(SUM(F63:L63)-LARGE(F63:L63,1)-LARGE(F63:L63,2)-SMALL(F63:L63,1)-SMALL(F63:L63,2))*E63</f>
        <v>25.65</v>
      </c>
      <c r="Q63" s="47">
        <v>271.8</v>
      </c>
      <c r="R63" s="48"/>
      <c r="S63" s="50"/>
    </row>
    <row r="64" spans="1:20" ht="15" outlineLevel="1">
      <c r="A64" s="33"/>
      <c r="B64" s="34"/>
      <c r="C64" s="42"/>
      <c r="D64" s="43"/>
      <c r="E64" s="44"/>
      <c r="F64" s="45"/>
      <c r="G64" s="45"/>
      <c r="H64" s="45"/>
      <c r="I64" s="45"/>
      <c r="J64" s="45"/>
      <c r="K64" s="45"/>
      <c r="L64" s="45"/>
      <c r="M64" s="46"/>
      <c r="Q64" s="48">
        <v>285.45</v>
      </c>
      <c r="R64" s="48"/>
      <c r="S64" s="48"/>
      <c r="T64" s="32"/>
    </row>
    <row r="65" spans="1:23" ht="15" outlineLevel="1">
      <c r="A65" s="33">
        <v>10</v>
      </c>
      <c r="C65" s="35" t="s">
        <v>88</v>
      </c>
      <c r="D65" s="36"/>
      <c r="E65" s="37"/>
      <c r="F65" s="35">
        <v>2003</v>
      </c>
      <c r="G65" s="38"/>
      <c r="H65" s="35" t="s">
        <v>26</v>
      </c>
      <c r="I65" s="36"/>
      <c r="J65" s="36"/>
      <c r="K65" s="36"/>
      <c r="L65" s="36"/>
      <c r="M65" s="36"/>
      <c r="N65" s="36"/>
      <c r="O65" s="36"/>
      <c r="P65" s="36"/>
      <c r="Q65" s="40">
        <f>SUM(M66:M70)</f>
        <v>115.5</v>
      </c>
      <c r="R65" s="41"/>
      <c r="S65" s="41"/>
      <c r="T65" s="32"/>
      <c r="U65" s="36" t="s">
        <v>27</v>
      </c>
      <c r="V65" s="36"/>
      <c r="W65" s="36"/>
    </row>
    <row r="66" spans="1:21" ht="15" outlineLevel="1">
      <c r="A66" s="33"/>
      <c r="C66" s="42" t="s">
        <v>89</v>
      </c>
      <c r="D66" s="43" t="s">
        <v>28</v>
      </c>
      <c r="E66" s="44">
        <v>2.2</v>
      </c>
      <c r="F66" s="45">
        <v>5.5</v>
      </c>
      <c r="G66" s="45">
        <v>5</v>
      </c>
      <c r="H66" s="45">
        <v>5</v>
      </c>
      <c r="I66" s="45">
        <v>5</v>
      </c>
      <c r="J66" s="45">
        <v>6</v>
      </c>
      <c r="K66" s="45">
        <v>5.5</v>
      </c>
      <c r="L66" s="45">
        <v>5.5</v>
      </c>
      <c r="M66" s="46">
        <f>(SUM(F66:L66)-LARGE(F66:L66,1)-LARGE(F66:L66,2)-SMALL(F66:L66,1)-SMALL(F66:L66,2))*E66</f>
        <v>35.2</v>
      </c>
      <c r="Q66" s="48">
        <v>255.45</v>
      </c>
      <c r="R66" s="48"/>
      <c r="S66" s="48"/>
      <c r="T66" s="32"/>
      <c r="U66" s="36" t="s">
        <v>29</v>
      </c>
    </row>
    <row r="67" spans="1:22" ht="15" outlineLevel="1">
      <c r="A67" s="33"/>
      <c r="C67" s="42"/>
      <c r="D67" s="43" t="s">
        <v>44</v>
      </c>
      <c r="E67" s="44">
        <v>1.9</v>
      </c>
      <c r="F67" s="45">
        <v>5</v>
      </c>
      <c r="G67" s="45">
        <v>5</v>
      </c>
      <c r="H67" s="45">
        <v>5</v>
      </c>
      <c r="I67" s="45">
        <v>5.5</v>
      </c>
      <c r="J67" s="45">
        <v>5</v>
      </c>
      <c r="K67" s="45">
        <v>5.5</v>
      </c>
      <c r="L67" s="45">
        <v>5</v>
      </c>
      <c r="M67" s="46">
        <f>(SUM(F67:L67)-LARGE(F67:L67,1)-LARGE(F67:L67,2)-SMALL(F67:L67,1)-SMALL(F67:L67,2))*E67</f>
        <v>28.5</v>
      </c>
      <c r="Q67" s="48">
        <v>255.45</v>
      </c>
      <c r="R67" s="48"/>
      <c r="S67" s="48"/>
      <c r="T67" s="32"/>
      <c r="U67" s="36"/>
      <c r="V67" s="36"/>
    </row>
    <row r="68" spans="1:23" s="36" customFormat="1" ht="15">
      <c r="A68" s="33"/>
      <c r="C68" s="42"/>
      <c r="D68" s="43" t="s">
        <v>31</v>
      </c>
      <c r="E68" s="49">
        <v>1.9</v>
      </c>
      <c r="F68" s="45">
        <v>4</v>
      </c>
      <c r="G68" s="45">
        <v>4</v>
      </c>
      <c r="H68" s="45">
        <v>3.5</v>
      </c>
      <c r="I68" s="45">
        <v>4</v>
      </c>
      <c r="J68" s="45">
        <v>3.5</v>
      </c>
      <c r="K68" s="45">
        <v>4.5</v>
      </c>
      <c r="L68" s="45">
        <v>4</v>
      </c>
      <c r="M68" s="46">
        <f>(SUM(F68:L68)-LARGE(F68:L68,1)-LARGE(F68:L68,2)-SMALL(F68:L68,1)-SMALL(F68:L68,2))*E68</f>
        <v>22.799999999999997</v>
      </c>
      <c r="N68"/>
      <c r="O68"/>
      <c r="P68"/>
      <c r="Q68" s="48">
        <v>255.45</v>
      </c>
      <c r="R68" s="48"/>
      <c r="S68" s="48"/>
      <c r="T68" s="32"/>
      <c r="W68"/>
    </row>
    <row r="69" spans="1:23" s="36" customFormat="1" ht="15">
      <c r="A69" s="33"/>
      <c r="C69" s="42"/>
      <c r="D69" s="43" t="s">
        <v>32</v>
      </c>
      <c r="E69" s="49">
        <v>2</v>
      </c>
      <c r="F69" s="45">
        <v>4.5</v>
      </c>
      <c r="G69" s="45">
        <v>5</v>
      </c>
      <c r="H69" s="45">
        <v>3.5</v>
      </c>
      <c r="I69" s="45">
        <v>5</v>
      </c>
      <c r="J69" s="45">
        <v>4.5</v>
      </c>
      <c r="K69" s="45">
        <v>5</v>
      </c>
      <c r="L69" s="45">
        <v>5</v>
      </c>
      <c r="M69" s="46">
        <f>(SUM(F69:L69)-LARGE(F69:L69,1)-LARGE(F69:L69,2)-SMALL(F69:L69,1)-SMALL(F69:L69,2))*E69</f>
        <v>29</v>
      </c>
      <c r="N69"/>
      <c r="O69"/>
      <c r="P69"/>
      <c r="Q69" s="48">
        <v>255.45</v>
      </c>
      <c r="R69" s="48"/>
      <c r="S69" s="48"/>
      <c r="T69" s="32"/>
      <c r="W69"/>
    </row>
    <row r="70" spans="1:23" s="36" customFormat="1" ht="15">
      <c r="A70" s="33"/>
      <c r="B70" s="34"/>
      <c r="C70" s="42"/>
      <c r="D70" s="43"/>
      <c r="E70" s="44"/>
      <c r="F70" s="45"/>
      <c r="G70" s="45"/>
      <c r="H70" s="45"/>
      <c r="I70" s="45"/>
      <c r="J70" s="45"/>
      <c r="K70" s="45"/>
      <c r="L70" s="45"/>
      <c r="M70" s="46"/>
      <c r="N70"/>
      <c r="O70"/>
      <c r="P70"/>
      <c r="Q70" s="48">
        <v>264.4</v>
      </c>
      <c r="R70" s="48"/>
      <c r="S70" s="48"/>
      <c r="T70" s="32"/>
      <c r="U70"/>
      <c r="V70"/>
      <c r="W70"/>
    </row>
    <row r="71" spans="1:23" ht="15" outlineLevel="1">
      <c r="A71" s="33">
        <v>11</v>
      </c>
      <c r="B71" s="34"/>
      <c r="C71" s="35" t="s">
        <v>83</v>
      </c>
      <c r="D71" s="36"/>
      <c r="E71" s="37"/>
      <c r="F71" s="35">
        <v>2001</v>
      </c>
      <c r="G71" s="38"/>
      <c r="H71" s="36" t="s">
        <v>18</v>
      </c>
      <c r="I71" s="36"/>
      <c r="J71" s="36"/>
      <c r="K71" s="36"/>
      <c r="L71" s="36"/>
      <c r="M71" s="39"/>
      <c r="N71" s="36"/>
      <c r="O71" s="36"/>
      <c r="P71" s="36"/>
      <c r="Q71" s="40">
        <f>SUM(M72:M76)</f>
        <v>111.5</v>
      </c>
      <c r="R71" s="41"/>
      <c r="S71" s="41"/>
      <c r="U71" s="36" t="s">
        <v>19</v>
      </c>
      <c r="V71" s="36"/>
      <c r="W71" s="36"/>
    </row>
    <row r="72" spans="1:23" ht="15" outlineLevel="1">
      <c r="A72" s="33"/>
      <c r="B72" s="34"/>
      <c r="C72" s="42" t="s">
        <v>84</v>
      </c>
      <c r="D72" s="43" t="s">
        <v>44</v>
      </c>
      <c r="E72" s="49">
        <v>1.9</v>
      </c>
      <c r="F72" s="45">
        <v>4.5</v>
      </c>
      <c r="G72" s="45">
        <v>4.5</v>
      </c>
      <c r="H72" s="45">
        <v>4</v>
      </c>
      <c r="I72" s="45">
        <v>4.5</v>
      </c>
      <c r="J72" s="45">
        <v>4.5</v>
      </c>
      <c r="K72" s="45">
        <v>4.5</v>
      </c>
      <c r="L72" s="45">
        <v>4</v>
      </c>
      <c r="M72" s="46">
        <f>(SUM(F72:L72)-LARGE(F72:L72,1)-LARGE(F72:L72,2)-SMALL(F72:L72,1)-SMALL(F72:L72,2))*E72</f>
        <v>25.65</v>
      </c>
      <c r="Q72" s="48">
        <v>264.4</v>
      </c>
      <c r="R72" s="48"/>
      <c r="S72" s="48"/>
      <c r="U72" s="36" t="s">
        <v>21</v>
      </c>
      <c r="V72" s="36"/>
      <c r="W72" s="36"/>
    </row>
    <row r="73" spans="1:23" ht="15" outlineLevel="1">
      <c r="A73" s="33"/>
      <c r="B73" s="34"/>
      <c r="C73" s="42"/>
      <c r="D73" s="43" t="s">
        <v>20</v>
      </c>
      <c r="E73" s="49">
        <v>2.4</v>
      </c>
      <c r="F73" s="45">
        <v>5</v>
      </c>
      <c r="G73" s="45">
        <v>6</v>
      </c>
      <c r="H73" s="45">
        <v>5</v>
      </c>
      <c r="I73" s="45">
        <v>5.5</v>
      </c>
      <c r="J73" s="45">
        <v>5</v>
      </c>
      <c r="K73" s="45">
        <v>5</v>
      </c>
      <c r="L73" s="45">
        <v>5.5</v>
      </c>
      <c r="M73" s="46">
        <f>(SUM(F73:L73)-LARGE(F73:L73,1)-LARGE(F73:L73,2)-SMALL(F73:L73,1)-SMALL(F73:L73,2))*E73</f>
        <v>37.199999999999996</v>
      </c>
      <c r="Q73" s="48">
        <v>264.4</v>
      </c>
      <c r="R73" s="48"/>
      <c r="S73" s="48"/>
      <c r="U73" s="36" t="s">
        <v>22</v>
      </c>
      <c r="V73" s="36"/>
      <c r="W73" s="36"/>
    </row>
    <row r="74" spans="1:19" ht="15" outlineLevel="1">
      <c r="A74" s="33"/>
      <c r="B74" s="34"/>
      <c r="C74" s="42"/>
      <c r="D74" s="43" t="s">
        <v>43</v>
      </c>
      <c r="E74" s="49">
        <v>2.2</v>
      </c>
      <c r="F74" s="45">
        <v>2</v>
      </c>
      <c r="G74" s="45">
        <v>2</v>
      </c>
      <c r="H74" s="45">
        <v>2</v>
      </c>
      <c r="I74" s="45">
        <v>2</v>
      </c>
      <c r="J74" s="45">
        <v>3</v>
      </c>
      <c r="K74" s="45">
        <v>3</v>
      </c>
      <c r="L74" s="45">
        <v>3.5</v>
      </c>
      <c r="M74" s="46">
        <f>(SUM(F74:L74)-LARGE(F74:L74,1)-LARGE(F74:L74,2)-SMALL(F74:L74,1)-SMALL(F74:L74,2))*E74</f>
        <v>15.400000000000002</v>
      </c>
      <c r="Q74" s="48">
        <v>264.4</v>
      </c>
      <c r="R74" s="48"/>
      <c r="S74" s="48"/>
    </row>
    <row r="75" spans="1:19" ht="15" outlineLevel="1">
      <c r="A75" s="33"/>
      <c r="B75" s="34"/>
      <c r="C75" s="42"/>
      <c r="D75" s="43" t="s">
        <v>45</v>
      </c>
      <c r="E75" s="49">
        <v>1.9</v>
      </c>
      <c r="F75" s="45">
        <v>5.5</v>
      </c>
      <c r="G75" s="45">
        <v>6</v>
      </c>
      <c r="H75" s="45">
        <v>5</v>
      </c>
      <c r="I75" s="45">
        <v>5.5</v>
      </c>
      <c r="J75" s="45">
        <v>6</v>
      </c>
      <c r="K75" s="45">
        <v>6</v>
      </c>
      <c r="L75" s="45">
        <v>6.5</v>
      </c>
      <c r="M75" s="46">
        <f>(SUM(F75:L75)-LARGE(F75:L75,1)-LARGE(F75:L75,2)-SMALL(F75:L75,1)-SMALL(F75:L75,2))*E75</f>
        <v>33.25</v>
      </c>
      <c r="Q75" s="48">
        <v>264.4</v>
      </c>
      <c r="R75" s="48"/>
      <c r="S75" s="50"/>
    </row>
    <row r="76" spans="1:23" s="36" customFormat="1" ht="15">
      <c r="A76" s="33"/>
      <c r="B76" s="34"/>
      <c r="C76" s="42"/>
      <c r="D76" s="43"/>
      <c r="E76" s="49"/>
      <c r="F76" s="45"/>
      <c r="G76" s="45"/>
      <c r="H76" s="45"/>
      <c r="I76" s="45"/>
      <c r="J76" s="45"/>
      <c r="K76" s="45"/>
      <c r="L76" s="45"/>
      <c r="M76" s="46"/>
      <c r="N76"/>
      <c r="O76"/>
      <c r="P76"/>
      <c r="Q76" s="48">
        <v>255.45</v>
      </c>
      <c r="R76" s="48"/>
      <c r="S76" s="48"/>
      <c r="T76" s="32"/>
      <c r="W76"/>
    </row>
    <row r="77" spans="1:23" s="36" customFormat="1" ht="17.25" customHeight="1">
      <c r="A77" s="33">
        <v>12</v>
      </c>
      <c r="B77" s="34"/>
      <c r="C77" s="35" t="s">
        <v>119</v>
      </c>
      <c r="E77" s="37"/>
      <c r="F77" s="35">
        <v>2004</v>
      </c>
      <c r="G77" s="38"/>
      <c r="H77" s="35" t="s">
        <v>162</v>
      </c>
      <c r="M77" s="39"/>
      <c r="Q77" s="40">
        <f>SUM(M78:M82)</f>
        <v>109.30000000000001</v>
      </c>
      <c r="R77" s="41"/>
      <c r="S77" s="41"/>
      <c r="T77" s="32"/>
      <c r="U77" s="36" t="s">
        <v>35</v>
      </c>
      <c r="W77"/>
    </row>
    <row r="78" spans="1:23" s="36" customFormat="1" ht="15">
      <c r="A78" s="33"/>
      <c r="B78" s="34"/>
      <c r="C78" s="42" t="s">
        <v>120</v>
      </c>
      <c r="D78" s="43" t="s">
        <v>48</v>
      </c>
      <c r="E78" s="49">
        <v>1.6</v>
      </c>
      <c r="F78" s="45">
        <v>5</v>
      </c>
      <c r="G78" s="45">
        <v>5.5</v>
      </c>
      <c r="H78" s="45">
        <v>5.5</v>
      </c>
      <c r="I78" s="45">
        <v>4.5</v>
      </c>
      <c r="J78" s="45">
        <v>5</v>
      </c>
      <c r="K78" s="45">
        <v>4.5</v>
      </c>
      <c r="L78" s="45">
        <v>4.5</v>
      </c>
      <c r="M78" s="46">
        <f>(SUM(F78:L78)-LARGE(F78:L78,1)-LARGE(F78:L78,2)-SMALL(F78:L78,1)-SMALL(F78:L78,2))*E78</f>
        <v>23.200000000000003</v>
      </c>
      <c r="N78"/>
      <c r="O78"/>
      <c r="P78"/>
      <c r="Q78" s="48">
        <v>264.4</v>
      </c>
      <c r="R78" s="48"/>
      <c r="S78" s="48"/>
      <c r="T78" s="32"/>
      <c r="U78"/>
      <c r="V78"/>
      <c r="W78"/>
    </row>
    <row r="79" spans="1:23" ht="15" outlineLevel="1">
      <c r="A79" s="33"/>
      <c r="B79" s="34"/>
      <c r="C79" s="42"/>
      <c r="D79" s="43" t="s">
        <v>30</v>
      </c>
      <c r="E79" s="49">
        <v>2.1</v>
      </c>
      <c r="F79" s="45">
        <v>5</v>
      </c>
      <c r="G79" s="45">
        <v>6</v>
      </c>
      <c r="H79" s="45">
        <v>5</v>
      </c>
      <c r="I79" s="45">
        <v>5.5</v>
      </c>
      <c r="J79" s="45">
        <v>5</v>
      </c>
      <c r="K79" s="45">
        <v>5</v>
      </c>
      <c r="L79" s="45">
        <v>5</v>
      </c>
      <c r="M79" s="46">
        <f>(SUM(F79:L79)-LARGE(F79:L79,1)-LARGE(F79:L79,2)-SMALL(F79:L79,1)-SMALL(F79:L79,2))*E79</f>
        <v>31.5</v>
      </c>
      <c r="Q79" s="48">
        <v>264.4</v>
      </c>
      <c r="R79" s="48"/>
      <c r="S79" s="48"/>
      <c r="T79" s="32"/>
      <c r="W79" s="36"/>
    </row>
    <row r="80" spans="1:23" ht="15" outlineLevel="1">
      <c r="A80" s="33"/>
      <c r="B80" s="34"/>
      <c r="C80" s="42"/>
      <c r="D80" s="43" t="s">
        <v>36</v>
      </c>
      <c r="E80" s="49">
        <v>1.8</v>
      </c>
      <c r="F80" s="45">
        <v>5</v>
      </c>
      <c r="G80" s="45">
        <v>4</v>
      </c>
      <c r="H80" s="45">
        <v>4</v>
      </c>
      <c r="I80" s="45">
        <v>5</v>
      </c>
      <c r="J80" s="45">
        <v>5</v>
      </c>
      <c r="K80" s="45">
        <v>4.5</v>
      </c>
      <c r="L80" s="45">
        <v>5</v>
      </c>
      <c r="M80" s="46">
        <f>(SUM(F80:L80)-LARGE(F80:L80,1)-LARGE(F80:L80,2)-SMALL(F80:L80,1)-SMALL(F80:L80,2))*E80</f>
        <v>26.1</v>
      </c>
      <c r="Q80" s="48">
        <v>264.4</v>
      </c>
      <c r="R80" s="48"/>
      <c r="S80" s="48"/>
      <c r="T80" s="32"/>
      <c r="W80" s="36"/>
    </row>
    <row r="81" spans="1:23" ht="15" outlineLevel="1">
      <c r="A81" s="33"/>
      <c r="B81" s="34"/>
      <c r="C81" s="42"/>
      <c r="D81" s="43" t="s">
        <v>45</v>
      </c>
      <c r="E81" s="49">
        <v>1.9</v>
      </c>
      <c r="F81" s="45">
        <v>5.5</v>
      </c>
      <c r="G81" s="45">
        <v>4</v>
      </c>
      <c r="H81" s="45">
        <v>6</v>
      </c>
      <c r="I81" s="45">
        <v>5</v>
      </c>
      <c r="J81" s="45">
        <v>5</v>
      </c>
      <c r="K81" s="45">
        <v>4.5</v>
      </c>
      <c r="L81" s="45">
        <v>5</v>
      </c>
      <c r="M81" s="46">
        <f>(SUM(F81:L81)-LARGE(F81:L81,1)-LARGE(F81:L81,2)-SMALL(F81:L81,1)-SMALL(F81:L81,2))*E81</f>
        <v>28.5</v>
      </c>
      <c r="Q81" s="48">
        <v>264.4</v>
      </c>
      <c r="R81" s="48"/>
      <c r="S81" s="50"/>
      <c r="T81" s="32"/>
      <c r="W81" s="36"/>
    </row>
    <row r="82" spans="1:20" ht="15" outlineLevel="1">
      <c r="A82" s="33"/>
      <c r="B82" s="34"/>
      <c r="C82" s="42"/>
      <c r="D82" s="43"/>
      <c r="E82" s="49"/>
      <c r="F82" s="45"/>
      <c r="G82" s="45"/>
      <c r="H82" s="45"/>
      <c r="I82" s="45"/>
      <c r="J82" s="45"/>
      <c r="K82" s="45"/>
      <c r="L82" s="45"/>
      <c r="M82" s="46"/>
      <c r="Q82" s="47">
        <v>271.8</v>
      </c>
      <c r="R82" s="48"/>
      <c r="S82" s="48"/>
      <c r="T82" s="32"/>
    </row>
    <row r="83" spans="1:22" ht="15" outlineLevel="1">
      <c r="A83" s="33">
        <v>13</v>
      </c>
      <c r="B83" s="34"/>
      <c r="C83" s="51" t="s">
        <v>114</v>
      </c>
      <c r="D83" s="36"/>
      <c r="E83" s="37"/>
      <c r="F83" s="35">
        <v>2003</v>
      </c>
      <c r="G83" s="38"/>
      <c r="H83" s="35" t="s">
        <v>162</v>
      </c>
      <c r="I83" s="36"/>
      <c r="J83" s="36"/>
      <c r="K83" s="36"/>
      <c r="L83" s="36"/>
      <c r="M83" s="36"/>
      <c r="N83" s="36"/>
      <c r="O83" s="36"/>
      <c r="P83" s="36"/>
      <c r="Q83" s="40">
        <f>SUM(M84:M88)</f>
        <v>108.5</v>
      </c>
      <c r="R83" s="41"/>
      <c r="S83" s="41"/>
      <c r="T83" s="32"/>
      <c r="U83" s="36" t="s">
        <v>35</v>
      </c>
      <c r="V83" s="36"/>
    </row>
    <row r="84" spans="1:23" s="36" customFormat="1" ht="15">
      <c r="A84" s="33"/>
      <c r="B84" s="34"/>
      <c r="C84" s="42" t="s">
        <v>157</v>
      </c>
      <c r="D84" s="43" t="s">
        <v>48</v>
      </c>
      <c r="E84" s="44">
        <v>1.6</v>
      </c>
      <c r="F84" s="45">
        <v>5.5</v>
      </c>
      <c r="G84" s="45">
        <v>5.5</v>
      </c>
      <c r="H84" s="45">
        <v>5</v>
      </c>
      <c r="I84" s="45">
        <v>5</v>
      </c>
      <c r="J84" s="45">
        <v>5.5</v>
      </c>
      <c r="K84" s="45">
        <v>5.5</v>
      </c>
      <c r="L84" s="45">
        <v>5.5</v>
      </c>
      <c r="M84" s="46">
        <f>(SUM(F84:L84)-LARGE(F84:L84,1)-LARGE(F84:L84,2)-SMALL(F84:L84,1)-SMALL(F84:L84,2))*E84</f>
        <v>26.400000000000002</v>
      </c>
      <c r="N84"/>
      <c r="O84"/>
      <c r="P84"/>
      <c r="Q84" s="48">
        <v>285.45</v>
      </c>
      <c r="R84" s="48"/>
      <c r="S84" s="48"/>
      <c r="T84" s="32"/>
      <c r="U84"/>
      <c r="V84"/>
      <c r="W84"/>
    </row>
    <row r="85" spans="1:23" s="36" customFormat="1" ht="15">
      <c r="A85" s="33"/>
      <c r="B85" s="34"/>
      <c r="C85" s="42"/>
      <c r="D85" s="43" t="s">
        <v>44</v>
      </c>
      <c r="E85" s="44">
        <v>1.9</v>
      </c>
      <c r="F85" s="45">
        <v>5.5</v>
      </c>
      <c r="G85" s="45">
        <v>5.5</v>
      </c>
      <c r="H85" s="45">
        <v>5</v>
      </c>
      <c r="I85" s="45">
        <v>5.5</v>
      </c>
      <c r="J85" s="45">
        <v>5</v>
      </c>
      <c r="K85" s="45">
        <v>5.5</v>
      </c>
      <c r="L85" s="45">
        <v>5</v>
      </c>
      <c r="M85" s="46">
        <f>(SUM(F85:L85)-LARGE(F85:L85,1)-LARGE(F85:L85,2)-SMALL(F85:L85,1)-SMALL(F85:L85,2))*E85</f>
        <v>30.4</v>
      </c>
      <c r="N85"/>
      <c r="O85"/>
      <c r="P85"/>
      <c r="Q85" s="48">
        <v>285.45</v>
      </c>
      <c r="R85" s="48"/>
      <c r="S85" s="48"/>
      <c r="T85" s="32"/>
      <c r="U85"/>
      <c r="V85"/>
      <c r="W85"/>
    </row>
    <row r="86" spans="1:23" s="36" customFormat="1" ht="15">
      <c r="A86" s="33"/>
      <c r="B86" s="34"/>
      <c r="C86" s="42"/>
      <c r="D86" s="43" t="s">
        <v>36</v>
      </c>
      <c r="E86" s="49">
        <v>1.8</v>
      </c>
      <c r="F86" s="45">
        <v>4.5</v>
      </c>
      <c r="G86" s="45">
        <v>5</v>
      </c>
      <c r="H86" s="45">
        <v>5</v>
      </c>
      <c r="I86" s="45">
        <v>4.5</v>
      </c>
      <c r="J86" s="45">
        <v>5</v>
      </c>
      <c r="K86" s="45">
        <v>5.5</v>
      </c>
      <c r="L86" s="45">
        <v>5.5</v>
      </c>
      <c r="M86" s="46">
        <f>(SUM(F86:L86)-LARGE(F86:L86,1)-LARGE(F86:L86,2)-SMALL(F86:L86,1)-SMALL(F86:L86,2))*E86</f>
        <v>27</v>
      </c>
      <c r="N86"/>
      <c r="O86"/>
      <c r="P86"/>
      <c r="Q86" s="48">
        <v>285.45</v>
      </c>
      <c r="R86" s="48"/>
      <c r="S86" s="48"/>
      <c r="T86" s="32"/>
      <c r="U86"/>
      <c r="V86"/>
      <c r="W86"/>
    </row>
    <row r="87" spans="1:23" ht="15" outlineLevel="1">
      <c r="A87" s="33"/>
      <c r="B87" s="34"/>
      <c r="C87" s="42"/>
      <c r="D87" s="43" t="s">
        <v>45</v>
      </c>
      <c r="E87" s="49">
        <v>1.9</v>
      </c>
      <c r="F87" s="45">
        <v>4.5</v>
      </c>
      <c r="G87" s="45">
        <v>4</v>
      </c>
      <c r="H87" s="45">
        <v>4</v>
      </c>
      <c r="I87" s="45">
        <v>5</v>
      </c>
      <c r="J87" s="45">
        <v>4.5</v>
      </c>
      <c r="K87" s="45">
        <v>4</v>
      </c>
      <c r="L87" s="45">
        <v>4.5</v>
      </c>
      <c r="M87" s="46">
        <f>(SUM(F87:L87)-LARGE(F87:L87,1)-LARGE(F87:L87,2)-SMALL(F87:L87,1)-SMALL(F87:L87,2))*E87</f>
        <v>24.7</v>
      </c>
      <c r="Q87" s="48">
        <v>285.45</v>
      </c>
      <c r="R87" s="48"/>
      <c r="S87" s="48"/>
      <c r="T87" s="32"/>
      <c r="W87" s="36"/>
    </row>
    <row r="88" spans="1:23" ht="15" outlineLevel="1">
      <c r="A88" s="33"/>
      <c r="B88" s="34"/>
      <c r="C88" s="42"/>
      <c r="D88" s="43"/>
      <c r="E88" s="44"/>
      <c r="F88" s="45"/>
      <c r="G88" s="45"/>
      <c r="H88" s="45"/>
      <c r="I88" s="45"/>
      <c r="J88" s="45"/>
      <c r="K88" s="45"/>
      <c r="L88" s="45"/>
      <c r="M88" s="46"/>
      <c r="Q88" s="48">
        <v>285.45</v>
      </c>
      <c r="R88" s="48"/>
      <c r="S88" s="48"/>
      <c r="T88" s="32"/>
      <c r="W88" s="36"/>
    </row>
    <row r="89" spans="1:23" ht="15" outlineLevel="1">
      <c r="A89" s="33">
        <v>14</v>
      </c>
      <c r="B89" s="34"/>
      <c r="C89" s="35" t="s">
        <v>112</v>
      </c>
      <c r="D89" s="36"/>
      <c r="E89" s="37"/>
      <c r="F89" s="35">
        <v>2002</v>
      </c>
      <c r="G89" s="38"/>
      <c r="H89" s="35" t="s">
        <v>162</v>
      </c>
      <c r="I89" s="36"/>
      <c r="J89" s="36"/>
      <c r="K89" s="36"/>
      <c r="L89" s="36"/>
      <c r="M89" s="36"/>
      <c r="N89" s="36"/>
      <c r="O89" s="36"/>
      <c r="P89" s="36"/>
      <c r="Q89" s="40">
        <f>SUM(M90:M94)</f>
        <v>105.6</v>
      </c>
      <c r="R89" s="41"/>
      <c r="S89" s="41"/>
      <c r="T89" s="32"/>
      <c r="U89" s="36" t="s">
        <v>41</v>
      </c>
      <c r="V89" s="36"/>
      <c r="W89" s="36"/>
    </row>
    <row r="90" spans="1:22" ht="15" outlineLevel="1">
      <c r="A90" s="33"/>
      <c r="B90" s="34"/>
      <c r="C90" s="42" t="s">
        <v>113</v>
      </c>
      <c r="D90" s="43" t="s">
        <v>48</v>
      </c>
      <c r="E90" s="44">
        <v>1.6</v>
      </c>
      <c r="F90" s="45">
        <v>5.5</v>
      </c>
      <c r="G90" s="45">
        <v>5.5</v>
      </c>
      <c r="H90" s="45">
        <v>5</v>
      </c>
      <c r="I90" s="45">
        <v>5</v>
      </c>
      <c r="J90" s="45">
        <v>5</v>
      </c>
      <c r="K90" s="45">
        <v>5</v>
      </c>
      <c r="L90" s="45">
        <v>5</v>
      </c>
      <c r="M90" s="46">
        <f>(SUM(F90:L90)-LARGE(F90:L90,1)-LARGE(F90:L90,2)-SMALL(F90:L90,1)-SMALL(F90:L90,2))*E90</f>
        <v>24</v>
      </c>
      <c r="Q90" s="48">
        <v>285.45</v>
      </c>
      <c r="R90" s="48"/>
      <c r="S90" s="48"/>
      <c r="T90" s="32"/>
      <c r="U90" s="36" t="s">
        <v>42</v>
      </c>
      <c r="V90" s="36"/>
    </row>
    <row r="91" spans="1:20" ht="15" outlineLevel="1">
      <c r="A91" s="33"/>
      <c r="B91" s="34"/>
      <c r="C91" s="42"/>
      <c r="D91" s="43" t="s">
        <v>55</v>
      </c>
      <c r="E91" s="44">
        <v>1.4</v>
      </c>
      <c r="F91" s="45">
        <v>5.5</v>
      </c>
      <c r="G91" s="45">
        <v>5.5</v>
      </c>
      <c r="H91" s="45">
        <v>5.5</v>
      </c>
      <c r="I91" s="45">
        <v>5.5</v>
      </c>
      <c r="J91" s="45">
        <v>5.5</v>
      </c>
      <c r="K91" s="45">
        <v>5</v>
      </c>
      <c r="L91" s="45">
        <v>5</v>
      </c>
      <c r="M91" s="46">
        <f>(SUM(F91:L91)-LARGE(F91:L91,1)-LARGE(F91:L91,2)-SMALL(F91:L91,1)-SMALL(F91:L91,2))*E91</f>
        <v>23.099999999999998</v>
      </c>
      <c r="Q91" s="48">
        <v>285.45</v>
      </c>
      <c r="R91" s="48"/>
      <c r="S91" s="48"/>
      <c r="T91" s="32"/>
    </row>
    <row r="92" spans="1:23" s="36" customFormat="1" ht="15">
      <c r="A92" s="33"/>
      <c r="B92" s="34"/>
      <c r="C92" s="42"/>
      <c r="D92" s="43" t="s">
        <v>46</v>
      </c>
      <c r="E92" s="49">
        <v>1.7</v>
      </c>
      <c r="F92" s="45">
        <v>6</v>
      </c>
      <c r="G92" s="45">
        <v>6</v>
      </c>
      <c r="H92" s="45">
        <v>6</v>
      </c>
      <c r="I92" s="45">
        <v>5.5</v>
      </c>
      <c r="J92" s="45">
        <v>6.5</v>
      </c>
      <c r="K92" s="45">
        <v>6</v>
      </c>
      <c r="L92" s="45">
        <v>6</v>
      </c>
      <c r="M92" s="46">
        <f>(SUM(F92:L92)-LARGE(F92:L92,1)-LARGE(F92:L92,2)-SMALL(F92:L92,1)-SMALL(F92:L92,2))*E92</f>
        <v>30.599999999999998</v>
      </c>
      <c r="N92"/>
      <c r="O92"/>
      <c r="P92"/>
      <c r="Q92" s="48">
        <v>285.45</v>
      </c>
      <c r="R92" s="48"/>
      <c r="S92" s="48"/>
      <c r="T92" s="32"/>
      <c r="U92"/>
      <c r="V92"/>
      <c r="W92"/>
    </row>
    <row r="93" spans="1:23" s="36" customFormat="1" ht="15">
      <c r="A93" s="33"/>
      <c r="B93" s="34"/>
      <c r="C93" s="42"/>
      <c r="D93" s="43" t="s">
        <v>47</v>
      </c>
      <c r="E93" s="49">
        <v>1.8</v>
      </c>
      <c r="F93" s="45">
        <v>6</v>
      </c>
      <c r="G93" s="45">
        <v>5</v>
      </c>
      <c r="H93" s="45">
        <v>5</v>
      </c>
      <c r="I93" s="45">
        <v>5</v>
      </c>
      <c r="J93" s="45">
        <v>6</v>
      </c>
      <c r="K93" s="45">
        <v>5.5</v>
      </c>
      <c r="L93" s="45">
        <v>5</v>
      </c>
      <c r="M93" s="46">
        <f>(SUM(F93:L93)-LARGE(F93:L93,1)-LARGE(F93:L93,2)-SMALL(F93:L93,1)-SMALL(F93:L93,2))*E93</f>
        <v>27.900000000000002</v>
      </c>
      <c r="N93"/>
      <c r="O93"/>
      <c r="P93"/>
      <c r="Q93" s="48">
        <v>285.45</v>
      </c>
      <c r="R93" s="48"/>
      <c r="S93" s="48"/>
      <c r="T93" s="32"/>
      <c r="U93"/>
      <c r="V93"/>
      <c r="W93"/>
    </row>
    <row r="94" spans="1:23" s="36" customFormat="1" ht="15">
      <c r="A94" s="33"/>
      <c r="B94" s="34"/>
      <c r="C94" s="42"/>
      <c r="D94" s="43"/>
      <c r="E94" s="44"/>
      <c r="F94" s="45"/>
      <c r="G94" s="45"/>
      <c r="H94" s="45"/>
      <c r="I94" s="45"/>
      <c r="J94" s="45"/>
      <c r="K94" s="45"/>
      <c r="L94" s="45"/>
      <c r="M94" s="46"/>
      <c r="N94"/>
      <c r="O94"/>
      <c r="P94"/>
      <c r="Q94" s="48">
        <v>264.4</v>
      </c>
      <c r="R94" s="48"/>
      <c r="S94" s="48"/>
      <c r="T94" s="32"/>
      <c r="U94"/>
      <c r="V94"/>
      <c r="W94"/>
    </row>
    <row r="95" spans="1:23" ht="15" outlineLevel="1">
      <c r="A95" s="33">
        <v>15</v>
      </c>
      <c r="B95" s="34"/>
      <c r="C95" s="35" t="s">
        <v>127</v>
      </c>
      <c r="D95" s="36"/>
      <c r="E95" s="37"/>
      <c r="F95" s="35">
        <v>2002</v>
      </c>
      <c r="G95" s="38"/>
      <c r="H95" s="35" t="s">
        <v>38</v>
      </c>
      <c r="I95" s="36"/>
      <c r="J95" s="36"/>
      <c r="K95" s="36"/>
      <c r="L95" s="36"/>
      <c r="M95" s="39"/>
      <c r="N95" s="36"/>
      <c r="O95" s="36"/>
      <c r="P95" s="36"/>
      <c r="Q95" s="40">
        <f>SUM(M96:M100)</f>
        <v>98</v>
      </c>
      <c r="R95" s="41"/>
      <c r="S95" s="41"/>
      <c r="T95" s="32"/>
      <c r="U95" s="36" t="s">
        <v>54</v>
      </c>
      <c r="V95" s="36"/>
      <c r="W95" s="36"/>
    </row>
    <row r="96" spans="1:23" ht="15" outlineLevel="1">
      <c r="A96" s="33"/>
      <c r="B96" s="34"/>
      <c r="C96" s="42" t="s">
        <v>158</v>
      </c>
      <c r="D96" s="43" t="s">
        <v>48</v>
      </c>
      <c r="E96" s="49">
        <v>1.6</v>
      </c>
      <c r="F96" s="45">
        <v>5</v>
      </c>
      <c r="G96" s="45">
        <v>5</v>
      </c>
      <c r="H96" s="45">
        <v>5</v>
      </c>
      <c r="I96" s="45">
        <v>5.5</v>
      </c>
      <c r="J96" s="45">
        <v>5.5</v>
      </c>
      <c r="K96" s="45">
        <v>5</v>
      </c>
      <c r="L96" s="45">
        <v>5.5</v>
      </c>
      <c r="M96" s="46">
        <f>(SUM(F96:L96)-LARGE(F96:L96,1)-LARGE(F96:L96,2)-SMALL(F96:L96,1)-SMALL(F96:L96,2))*E96</f>
        <v>24.8</v>
      </c>
      <c r="Q96" s="48">
        <v>264.4</v>
      </c>
      <c r="R96" s="48"/>
      <c r="S96" s="48"/>
      <c r="T96" s="32"/>
      <c r="W96" s="36"/>
    </row>
    <row r="97" spans="1:20" ht="15" outlineLevel="1">
      <c r="A97" s="33"/>
      <c r="B97" s="34"/>
      <c r="C97" s="42"/>
      <c r="D97" s="43" t="s">
        <v>36</v>
      </c>
      <c r="E97" s="49">
        <v>1.8</v>
      </c>
      <c r="F97" s="45">
        <v>4.5</v>
      </c>
      <c r="G97" s="45">
        <v>4.5</v>
      </c>
      <c r="H97" s="45">
        <v>4.5</v>
      </c>
      <c r="I97" s="45">
        <v>4.5</v>
      </c>
      <c r="J97" s="45">
        <v>4</v>
      </c>
      <c r="K97" s="45">
        <v>4</v>
      </c>
      <c r="L97" s="45">
        <v>4</v>
      </c>
      <c r="M97" s="46">
        <f>(SUM(F97:L97)-LARGE(F97:L97,1)-LARGE(F97:L97,2)-SMALL(F97:L97,1)-SMALL(F97:L97,2))*E97</f>
        <v>23.400000000000002</v>
      </c>
      <c r="Q97" s="48">
        <v>264.4</v>
      </c>
      <c r="R97" s="48"/>
      <c r="S97" s="48"/>
      <c r="T97" s="32"/>
    </row>
    <row r="98" spans="1:20" ht="15" outlineLevel="1">
      <c r="A98" s="33"/>
      <c r="B98" s="34"/>
      <c r="C98" s="42"/>
      <c r="D98" s="43" t="s">
        <v>47</v>
      </c>
      <c r="E98" s="49">
        <v>1.8</v>
      </c>
      <c r="F98" s="45">
        <v>5.5</v>
      </c>
      <c r="G98" s="45">
        <v>5</v>
      </c>
      <c r="H98" s="45">
        <v>4</v>
      </c>
      <c r="I98" s="45">
        <v>5</v>
      </c>
      <c r="J98" s="45">
        <v>5</v>
      </c>
      <c r="K98" s="45">
        <v>5.5</v>
      </c>
      <c r="L98" s="45">
        <v>5</v>
      </c>
      <c r="M98" s="46">
        <f>(SUM(F98:L98)-LARGE(F98:L98,1)-LARGE(F98:L98,2)-SMALL(F98:L98,1)-SMALL(F98:L98,2))*E98</f>
        <v>27</v>
      </c>
      <c r="Q98" s="48">
        <v>264.4</v>
      </c>
      <c r="R98" s="48"/>
      <c r="S98" s="48"/>
      <c r="T98" s="32"/>
    </row>
    <row r="99" spans="1:20" ht="15" outlineLevel="1">
      <c r="A99" s="33"/>
      <c r="B99" s="34"/>
      <c r="C99" s="42"/>
      <c r="D99" s="43" t="s">
        <v>44</v>
      </c>
      <c r="E99" s="49">
        <v>1.9</v>
      </c>
      <c r="F99" s="45">
        <v>4.5</v>
      </c>
      <c r="G99" s="45">
        <v>4</v>
      </c>
      <c r="H99" s="45">
        <v>3.5</v>
      </c>
      <c r="I99" s="45">
        <v>4</v>
      </c>
      <c r="J99" s="45">
        <v>4</v>
      </c>
      <c r="K99" s="45">
        <v>4.5</v>
      </c>
      <c r="L99" s="45">
        <v>4</v>
      </c>
      <c r="M99" s="46">
        <f>(SUM(F99:L99)-LARGE(F99:L99,1)-LARGE(F99:L99,2)-SMALL(F99:L99,1)-SMALL(F99:L99,2))*E99</f>
        <v>22.799999999999997</v>
      </c>
      <c r="Q99" s="48">
        <v>264.4</v>
      </c>
      <c r="R99" s="48"/>
      <c r="S99" s="50"/>
      <c r="T99" s="32"/>
    </row>
    <row r="100" spans="1:23" s="36" customFormat="1" ht="15">
      <c r="A100" s="33"/>
      <c r="B100" s="34"/>
      <c r="C100" s="42"/>
      <c r="D100" s="43"/>
      <c r="E100" s="49"/>
      <c r="F100" s="45"/>
      <c r="G100" s="45"/>
      <c r="H100" s="45"/>
      <c r="I100" s="45"/>
      <c r="J100" s="45"/>
      <c r="K100" s="45"/>
      <c r="L100" s="45"/>
      <c r="M100" s="46"/>
      <c r="N100"/>
      <c r="O100"/>
      <c r="P100"/>
      <c r="Q100" s="48">
        <v>255.45</v>
      </c>
      <c r="R100" s="48"/>
      <c r="S100" s="48"/>
      <c r="T100" s="32"/>
      <c r="W100"/>
    </row>
    <row r="101" spans="1:23" s="36" customFormat="1" ht="15">
      <c r="A101" s="33">
        <v>16</v>
      </c>
      <c r="B101" s="34"/>
      <c r="C101" s="51" t="s">
        <v>90</v>
      </c>
      <c r="E101" s="37"/>
      <c r="F101" s="35">
        <v>2002</v>
      </c>
      <c r="G101" s="38"/>
      <c r="H101" s="35" t="s">
        <v>33</v>
      </c>
      <c r="M101" s="39"/>
      <c r="Q101" s="40">
        <f>SUM(M102:M106)</f>
        <v>97.7</v>
      </c>
      <c r="R101" s="41"/>
      <c r="S101" s="41"/>
      <c r="T101" s="32"/>
      <c r="U101" s="36" t="s">
        <v>50</v>
      </c>
      <c r="W101"/>
    </row>
    <row r="102" spans="1:21" ht="15">
      <c r="A102" s="33"/>
      <c r="B102" s="34"/>
      <c r="C102" s="42" t="s">
        <v>163</v>
      </c>
      <c r="D102" s="43" t="s">
        <v>30</v>
      </c>
      <c r="E102" s="49">
        <v>2.1</v>
      </c>
      <c r="F102" s="45">
        <v>5.5</v>
      </c>
      <c r="G102" s="45">
        <v>5.5</v>
      </c>
      <c r="H102" s="45">
        <v>6</v>
      </c>
      <c r="I102" s="45">
        <v>6.5</v>
      </c>
      <c r="J102" s="45">
        <v>6</v>
      </c>
      <c r="K102" s="45">
        <v>6.5</v>
      </c>
      <c r="L102" s="45">
        <v>6.5</v>
      </c>
      <c r="M102" s="46">
        <f>(SUM(F102:L102)-LARGE(F102:L102,1)-LARGE(F102:L102,2)-SMALL(F102:L102,1)-SMALL(F102:L102,2))*E102</f>
        <v>38.85</v>
      </c>
      <c r="Q102" s="48">
        <v>264.4</v>
      </c>
      <c r="R102" s="48"/>
      <c r="S102" s="48"/>
      <c r="T102" s="32"/>
      <c r="U102" s="36" t="s">
        <v>51</v>
      </c>
    </row>
    <row r="103" spans="1:20" ht="15">
      <c r="A103" s="33"/>
      <c r="B103" s="34"/>
      <c r="C103" s="42"/>
      <c r="D103" s="43" t="s">
        <v>48</v>
      </c>
      <c r="E103" s="49">
        <v>1.6</v>
      </c>
      <c r="F103" s="45">
        <v>3.5</v>
      </c>
      <c r="G103" s="45">
        <v>3.5</v>
      </c>
      <c r="H103" s="45">
        <v>3</v>
      </c>
      <c r="I103" s="45">
        <v>4.5</v>
      </c>
      <c r="J103" s="45">
        <v>3.5</v>
      </c>
      <c r="K103" s="45">
        <v>4</v>
      </c>
      <c r="L103" s="45">
        <v>4</v>
      </c>
      <c r="M103" s="46">
        <f>(SUM(F103:L103)-LARGE(F103:L103,1)-LARGE(F103:L103,2)-SMALL(F103:L103,1)-SMALL(F103:L103,2))*E103</f>
        <v>17.6</v>
      </c>
      <c r="Q103" s="48">
        <v>264.4</v>
      </c>
      <c r="R103" s="48"/>
      <c r="S103" s="48"/>
      <c r="T103" s="32"/>
    </row>
    <row r="104" spans="1:20" ht="15">
      <c r="A104" s="33"/>
      <c r="B104" s="34"/>
      <c r="C104" s="42"/>
      <c r="D104" s="43" t="s">
        <v>32</v>
      </c>
      <c r="E104" s="49">
        <v>2</v>
      </c>
      <c r="F104" s="45">
        <v>3</v>
      </c>
      <c r="G104" s="45">
        <v>3.5</v>
      </c>
      <c r="H104" s="45">
        <v>2</v>
      </c>
      <c r="I104" s="45">
        <v>3</v>
      </c>
      <c r="J104" s="45">
        <v>2</v>
      </c>
      <c r="K104" s="45">
        <v>2.5</v>
      </c>
      <c r="L104" s="45">
        <v>2</v>
      </c>
      <c r="M104" s="46">
        <f>(SUM(F104:L104)-LARGE(F104:L104,1)-LARGE(F104:L104,2)-SMALL(F104:L104,1)-SMALL(F104:L104,2))*E104</f>
        <v>15</v>
      </c>
      <c r="Q104" s="48">
        <v>264.4</v>
      </c>
      <c r="R104" s="48"/>
      <c r="S104" s="48"/>
      <c r="T104" s="32"/>
    </row>
    <row r="105" spans="1:20" ht="15">
      <c r="A105" s="33"/>
      <c r="B105" s="34"/>
      <c r="C105" s="42"/>
      <c r="D105" s="43" t="s">
        <v>49</v>
      </c>
      <c r="E105" s="49">
        <v>2.1</v>
      </c>
      <c r="F105" s="45">
        <v>4</v>
      </c>
      <c r="G105" s="45">
        <v>4</v>
      </c>
      <c r="H105" s="45">
        <v>2.5</v>
      </c>
      <c r="I105" s="45">
        <v>4.5</v>
      </c>
      <c r="J105" s="45">
        <v>4.5</v>
      </c>
      <c r="K105" s="45">
        <v>4</v>
      </c>
      <c r="L105" s="45">
        <v>4.5</v>
      </c>
      <c r="M105" s="46">
        <f>(SUM(F105:L105)-LARGE(F105:L105,1)-LARGE(F105:L105,2)-SMALL(F105:L105,1)-SMALL(F105:L105,2))*E105</f>
        <v>26.25</v>
      </c>
      <c r="Q105" s="48">
        <v>264.4</v>
      </c>
      <c r="R105" s="48"/>
      <c r="S105" s="50"/>
      <c r="T105" s="32"/>
    </row>
    <row r="106" spans="1:20" ht="15">
      <c r="A106" s="33"/>
      <c r="B106" s="34"/>
      <c r="C106" s="42"/>
      <c r="D106" s="43"/>
      <c r="E106" s="49"/>
      <c r="F106" s="45"/>
      <c r="G106" s="45"/>
      <c r="H106" s="45"/>
      <c r="I106" s="45"/>
      <c r="J106" s="45"/>
      <c r="K106" s="45"/>
      <c r="L106" s="45"/>
      <c r="M106" s="46"/>
      <c r="Q106" s="47">
        <v>271.8</v>
      </c>
      <c r="R106" s="48"/>
      <c r="S106" s="48"/>
      <c r="T106" s="32"/>
    </row>
    <row r="107" spans="1:22" ht="15">
      <c r="A107" s="33">
        <v>17</v>
      </c>
      <c r="B107" s="34"/>
      <c r="C107" s="35" t="s">
        <v>110</v>
      </c>
      <c r="D107" s="36"/>
      <c r="E107" s="37"/>
      <c r="F107" s="35">
        <v>2001</v>
      </c>
      <c r="G107" s="38"/>
      <c r="H107" s="35" t="s">
        <v>23</v>
      </c>
      <c r="I107" s="36"/>
      <c r="J107" s="36"/>
      <c r="K107" s="36"/>
      <c r="L107" s="36"/>
      <c r="M107" s="36"/>
      <c r="N107" s="36"/>
      <c r="O107" s="36"/>
      <c r="P107" s="36"/>
      <c r="Q107" s="40">
        <f>SUM(M108:M112)</f>
        <v>97.44999999999999</v>
      </c>
      <c r="R107" s="41"/>
      <c r="S107" s="41"/>
      <c r="T107" s="32"/>
      <c r="U107" s="36" t="s">
        <v>24</v>
      </c>
      <c r="V107" s="36"/>
    </row>
    <row r="108" spans="1:21" ht="15">
      <c r="A108" s="33"/>
      <c r="B108" s="34"/>
      <c r="C108" s="42" t="s">
        <v>111</v>
      </c>
      <c r="D108" s="43" t="s">
        <v>28</v>
      </c>
      <c r="E108" s="44">
        <v>2.2</v>
      </c>
      <c r="F108" s="45">
        <v>3</v>
      </c>
      <c r="G108" s="45">
        <v>3.5</v>
      </c>
      <c r="H108" s="45">
        <v>3</v>
      </c>
      <c r="I108" s="45">
        <v>3</v>
      </c>
      <c r="J108" s="45">
        <v>3.5</v>
      </c>
      <c r="K108" s="45">
        <v>3.5</v>
      </c>
      <c r="L108" s="45">
        <v>3</v>
      </c>
      <c r="M108" s="46">
        <f>(SUM(F108:L108)-LARGE(F108:L108,1)-LARGE(F108:L108,2)-SMALL(F108:L108,1)-SMALL(F108:L108,2))*E108</f>
        <v>20.900000000000002</v>
      </c>
      <c r="Q108" s="48">
        <v>285.45</v>
      </c>
      <c r="R108" s="48"/>
      <c r="S108" s="48"/>
      <c r="T108" s="32"/>
      <c r="U108" s="36" t="s">
        <v>25</v>
      </c>
    </row>
    <row r="109" spans="1:20" ht="15">
      <c r="A109" s="33"/>
      <c r="B109" s="34"/>
      <c r="C109" s="42"/>
      <c r="D109" s="43" t="s">
        <v>31</v>
      </c>
      <c r="E109" s="44">
        <v>1.9</v>
      </c>
      <c r="F109" s="45">
        <v>3.5</v>
      </c>
      <c r="G109" s="45">
        <v>3</v>
      </c>
      <c r="H109" s="45">
        <v>2.5</v>
      </c>
      <c r="I109" s="45">
        <v>2.5</v>
      </c>
      <c r="J109" s="45">
        <v>2</v>
      </c>
      <c r="K109" s="45">
        <v>3</v>
      </c>
      <c r="L109" s="45">
        <v>2</v>
      </c>
      <c r="M109" s="46">
        <f>(SUM(F109:L109)-LARGE(F109:L109,1)-LARGE(F109:L109,2)-SMALL(F109:L109,1)-SMALL(F109:L109,2))*E109</f>
        <v>15.2</v>
      </c>
      <c r="Q109" s="48">
        <v>285.45</v>
      </c>
      <c r="R109" s="48"/>
      <c r="S109" s="48"/>
      <c r="T109" s="32"/>
    </row>
    <row r="110" spans="1:20" ht="15">
      <c r="A110" s="33"/>
      <c r="B110" s="34"/>
      <c r="C110" s="42"/>
      <c r="D110" s="43" t="s">
        <v>32</v>
      </c>
      <c r="E110" s="49">
        <v>2</v>
      </c>
      <c r="F110" s="45">
        <v>5</v>
      </c>
      <c r="G110" s="45">
        <v>5.5</v>
      </c>
      <c r="H110" s="45">
        <v>5</v>
      </c>
      <c r="I110" s="45">
        <v>5</v>
      </c>
      <c r="J110" s="45">
        <v>5.5</v>
      </c>
      <c r="K110" s="45">
        <v>5</v>
      </c>
      <c r="L110" s="45">
        <v>5</v>
      </c>
      <c r="M110" s="46">
        <f>(SUM(F110:L110)-LARGE(F110:L110,1)-LARGE(F110:L110,2)-SMALL(F110:L110,1)-SMALL(F110:L110,2))*E110</f>
        <v>30</v>
      </c>
      <c r="Q110" s="48">
        <v>285.45</v>
      </c>
      <c r="R110" s="48"/>
      <c r="S110" s="48"/>
      <c r="T110" s="32"/>
    </row>
    <row r="111" spans="1:20" ht="15">
      <c r="A111" s="33"/>
      <c r="B111" s="34"/>
      <c r="C111" s="42"/>
      <c r="D111" s="43" t="s">
        <v>44</v>
      </c>
      <c r="E111" s="49">
        <v>1.9</v>
      </c>
      <c r="F111" s="45">
        <v>5.5</v>
      </c>
      <c r="G111" s="45">
        <v>5.5</v>
      </c>
      <c r="H111" s="45">
        <v>5.5</v>
      </c>
      <c r="I111" s="45">
        <v>6</v>
      </c>
      <c r="J111" s="45">
        <v>5</v>
      </c>
      <c r="K111" s="45">
        <v>5.5</v>
      </c>
      <c r="L111" s="45">
        <v>5</v>
      </c>
      <c r="M111" s="46">
        <f>(SUM(F111:L111)-LARGE(F111:L111,1)-LARGE(F111:L111,2)-SMALL(F111:L111,1)-SMALL(F111:L111,2))*E111</f>
        <v>31.349999999999998</v>
      </c>
      <c r="Q111" s="48">
        <v>285.45</v>
      </c>
      <c r="R111" s="48"/>
      <c r="S111" s="48"/>
      <c r="T111" s="32"/>
    </row>
    <row r="112" spans="1:20" ht="15">
      <c r="A112" s="33"/>
      <c r="B112" s="34"/>
      <c r="C112" s="42"/>
      <c r="D112" s="43"/>
      <c r="E112" s="44"/>
      <c r="F112" s="45"/>
      <c r="G112" s="45"/>
      <c r="H112" s="45"/>
      <c r="I112" s="45"/>
      <c r="J112" s="45"/>
      <c r="K112" s="45"/>
      <c r="L112" s="45"/>
      <c r="M112" s="46"/>
      <c r="Q112" s="48">
        <v>285.45</v>
      </c>
      <c r="R112" s="48"/>
      <c r="S112" s="48"/>
      <c r="T112" s="32"/>
    </row>
    <row r="113" spans="1:22" ht="15">
      <c r="A113" s="33">
        <v>18</v>
      </c>
      <c r="B113" s="34"/>
      <c r="C113" s="35" t="s">
        <v>101</v>
      </c>
      <c r="D113" s="36"/>
      <c r="E113" s="37"/>
      <c r="F113" s="35">
        <v>2002</v>
      </c>
      <c r="G113" s="38"/>
      <c r="H113" s="35" t="s">
        <v>23</v>
      </c>
      <c r="I113" s="36"/>
      <c r="J113" s="36"/>
      <c r="K113" s="36"/>
      <c r="L113" s="36"/>
      <c r="M113" s="36"/>
      <c r="N113" s="36"/>
      <c r="O113" s="36"/>
      <c r="P113" s="36"/>
      <c r="Q113" s="40">
        <f>SUM(M114:M118)</f>
        <v>97.4</v>
      </c>
      <c r="R113" s="41"/>
      <c r="S113" s="41"/>
      <c r="T113" s="32"/>
      <c r="U113" s="36" t="s">
        <v>24</v>
      </c>
      <c r="V113" s="36"/>
    </row>
    <row r="114" spans="1:21" ht="15">
      <c r="A114" s="33"/>
      <c r="B114" s="34"/>
      <c r="C114" s="42" t="s">
        <v>102</v>
      </c>
      <c r="D114" s="43" t="s">
        <v>48</v>
      </c>
      <c r="E114" s="49">
        <v>1.6</v>
      </c>
      <c r="F114" s="45">
        <v>5.5</v>
      </c>
      <c r="G114" s="45">
        <v>6</v>
      </c>
      <c r="H114" s="45">
        <v>4.5</v>
      </c>
      <c r="I114" s="45">
        <v>5.5</v>
      </c>
      <c r="J114" s="45">
        <v>5.5</v>
      </c>
      <c r="K114" s="45">
        <v>5.5</v>
      </c>
      <c r="L114" s="45">
        <v>5</v>
      </c>
      <c r="M114" s="46">
        <f>(SUM(F114:L114)-LARGE(F114:L114,1)-LARGE(F114:L114,2)-SMALL(F114:L114,1)-SMALL(F114:L114,2))*E114</f>
        <v>26.400000000000002</v>
      </c>
      <c r="Q114" s="48">
        <v>255.45</v>
      </c>
      <c r="R114" s="48"/>
      <c r="S114" s="48"/>
      <c r="T114" s="32"/>
      <c r="U114" s="36" t="s">
        <v>25</v>
      </c>
    </row>
    <row r="115" spans="1:22" ht="15">
      <c r="A115" s="33"/>
      <c r="B115" s="34"/>
      <c r="C115" s="42"/>
      <c r="D115" s="43" t="s">
        <v>31</v>
      </c>
      <c r="E115" s="44">
        <v>1.9</v>
      </c>
      <c r="F115" s="45">
        <v>4</v>
      </c>
      <c r="G115" s="45">
        <v>4</v>
      </c>
      <c r="H115" s="45">
        <v>3</v>
      </c>
      <c r="I115" s="45">
        <v>4</v>
      </c>
      <c r="J115" s="45">
        <v>4</v>
      </c>
      <c r="K115" s="45">
        <v>4</v>
      </c>
      <c r="L115" s="45">
        <v>4</v>
      </c>
      <c r="M115" s="46">
        <f>(SUM(F115:L115)-LARGE(F115:L115,1)-LARGE(F115:L115,2)-SMALL(F115:L115,1)-SMALL(F115:L115,2))*E115</f>
        <v>22.799999999999997</v>
      </c>
      <c r="Q115" s="48">
        <v>255.45</v>
      </c>
      <c r="R115" s="48"/>
      <c r="S115" s="48"/>
      <c r="T115" s="32"/>
      <c r="U115" s="36"/>
      <c r="V115" s="36"/>
    </row>
    <row r="116" spans="1:22" ht="15">
      <c r="A116" s="33"/>
      <c r="B116" s="34"/>
      <c r="C116" s="42"/>
      <c r="D116" s="43" t="s">
        <v>32</v>
      </c>
      <c r="E116" s="49">
        <v>2</v>
      </c>
      <c r="F116" s="45">
        <v>4</v>
      </c>
      <c r="G116" s="45">
        <v>4.5</v>
      </c>
      <c r="H116" s="45">
        <v>3</v>
      </c>
      <c r="I116" s="45">
        <v>3</v>
      </c>
      <c r="J116" s="45">
        <v>3.5</v>
      </c>
      <c r="K116" s="45">
        <v>4</v>
      </c>
      <c r="L116" s="45">
        <v>4</v>
      </c>
      <c r="M116" s="46">
        <f>(SUM(F116:L116)-LARGE(F116:L116,1)-LARGE(F116:L116,2)-SMALL(F116:L116,1)-SMALL(F116:L116,2))*E116</f>
        <v>23</v>
      </c>
      <c r="Q116" s="48">
        <v>255.45</v>
      </c>
      <c r="R116" s="48"/>
      <c r="S116" s="48"/>
      <c r="T116" s="32"/>
      <c r="U116" s="36"/>
      <c r="V116" s="36"/>
    </row>
    <row r="117" spans="1:22" ht="15">
      <c r="A117" s="33"/>
      <c r="B117" s="34"/>
      <c r="C117" s="42"/>
      <c r="D117" s="43" t="s">
        <v>55</v>
      </c>
      <c r="E117" s="49">
        <v>1.4</v>
      </c>
      <c r="F117" s="45">
        <v>6</v>
      </c>
      <c r="G117" s="45">
        <v>6</v>
      </c>
      <c r="H117" s="45">
        <v>6</v>
      </c>
      <c r="I117" s="45">
        <v>6</v>
      </c>
      <c r="J117" s="45">
        <v>6.5</v>
      </c>
      <c r="K117" s="45">
        <v>6</v>
      </c>
      <c r="L117" s="45">
        <v>6.5</v>
      </c>
      <c r="M117" s="46">
        <f>(SUM(F117:L117)-LARGE(F117:L117,1)-LARGE(F117:L117,2)-SMALL(F117:L117,1)-SMALL(F117:L117,2))*E117</f>
        <v>25.2</v>
      </c>
      <c r="Q117" s="48">
        <v>255.45</v>
      </c>
      <c r="R117" s="48"/>
      <c r="S117" s="48"/>
      <c r="T117" s="32"/>
      <c r="U117" s="36"/>
      <c r="V117" s="36"/>
    </row>
    <row r="118" spans="1:20" ht="15">
      <c r="A118" s="33"/>
      <c r="B118" s="34"/>
      <c r="C118" s="42"/>
      <c r="D118" s="43"/>
      <c r="E118" s="44"/>
      <c r="F118" s="45"/>
      <c r="G118" s="45"/>
      <c r="H118" s="45"/>
      <c r="I118" s="45"/>
      <c r="J118" s="45"/>
      <c r="K118" s="45"/>
      <c r="L118" s="45"/>
      <c r="M118" s="46"/>
      <c r="Q118" s="48">
        <v>264.4</v>
      </c>
      <c r="R118" s="48"/>
      <c r="S118" s="48"/>
      <c r="T118" s="32"/>
    </row>
    <row r="119" spans="1:22" ht="15">
      <c r="A119" s="33">
        <v>19</v>
      </c>
      <c r="B119" s="34"/>
      <c r="C119" s="35" t="s">
        <v>108</v>
      </c>
      <c r="D119" s="36"/>
      <c r="E119" s="37"/>
      <c r="F119" s="35">
        <v>2004</v>
      </c>
      <c r="G119" s="38"/>
      <c r="H119" s="35" t="s">
        <v>162</v>
      </c>
      <c r="I119" s="36"/>
      <c r="J119" s="36"/>
      <c r="K119" s="36"/>
      <c r="L119" s="36"/>
      <c r="M119" s="39"/>
      <c r="N119" s="36"/>
      <c r="O119" s="36"/>
      <c r="P119" s="36"/>
      <c r="Q119" s="40">
        <f>SUM(M120:M124)</f>
        <v>94.9</v>
      </c>
      <c r="R119" s="41"/>
      <c r="S119" s="41"/>
      <c r="T119" s="32"/>
      <c r="U119" s="36" t="s">
        <v>41</v>
      </c>
      <c r="V119" s="36"/>
    </row>
    <row r="120" spans="1:22" ht="15">
      <c r="A120" s="33"/>
      <c r="B120" s="34"/>
      <c r="C120" s="32" t="s">
        <v>109</v>
      </c>
      <c r="D120" s="43" t="s">
        <v>48</v>
      </c>
      <c r="E120" s="44">
        <v>1.6</v>
      </c>
      <c r="F120" s="45">
        <v>4.5</v>
      </c>
      <c r="G120" s="45">
        <v>4.5</v>
      </c>
      <c r="H120" s="45">
        <v>4</v>
      </c>
      <c r="I120" s="45">
        <v>4</v>
      </c>
      <c r="J120" s="45">
        <v>5.5</v>
      </c>
      <c r="K120" s="45">
        <v>4.5</v>
      </c>
      <c r="L120" s="45">
        <v>4.5</v>
      </c>
      <c r="M120" s="46">
        <f>(SUM(F120:L120)-LARGE(F120:L120,1)-LARGE(F120:L120,2)-SMALL(F120:L120,1)-SMALL(F120:L120,2))*E120</f>
        <v>21.6</v>
      </c>
      <c r="Q120" s="47">
        <v>271.8</v>
      </c>
      <c r="R120" s="48"/>
      <c r="S120" s="48"/>
      <c r="T120" s="32"/>
      <c r="U120" s="36" t="s">
        <v>42</v>
      </c>
      <c r="V120" s="36"/>
    </row>
    <row r="121" spans="1:20" ht="15">
      <c r="A121" s="33"/>
      <c r="B121" s="34"/>
      <c r="C121" s="42"/>
      <c r="D121" s="43" t="s">
        <v>55</v>
      </c>
      <c r="E121" s="44">
        <v>1.4</v>
      </c>
      <c r="F121" s="45">
        <v>6.5</v>
      </c>
      <c r="G121" s="45">
        <v>6.5</v>
      </c>
      <c r="H121" s="45">
        <v>5.5</v>
      </c>
      <c r="I121" s="45">
        <v>6.5</v>
      </c>
      <c r="J121" s="45">
        <v>6.5</v>
      </c>
      <c r="K121" s="45">
        <v>6.5</v>
      </c>
      <c r="L121" s="45">
        <v>6.5</v>
      </c>
      <c r="M121" s="46">
        <f>(SUM(F121:L121)-LARGE(F121:L121,1)-LARGE(F121:L121,2)-SMALL(F121:L121,1)-SMALL(F121:L121,2))*E121</f>
        <v>27.299999999999997</v>
      </c>
      <c r="Q121" s="47">
        <v>271.8</v>
      </c>
      <c r="R121" s="48"/>
      <c r="S121" s="48"/>
      <c r="T121" s="32"/>
    </row>
    <row r="122" spans="1:20" ht="15">
      <c r="A122" s="33"/>
      <c r="B122" s="34"/>
      <c r="C122" s="42"/>
      <c r="D122" s="43" t="s">
        <v>46</v>
      </c>
      <c r="E122" s="49">
        <v>1.7</v>
      </c>
      <c r="F122" s="45">
        <v>3</v>
      </c>
      <c r="G122" s="45">
        <v>2</v>
      </c>
      <c r="H122" s="45">
        <v>2</v>
      </c>
      <c r="I122" s="45">
        <v>2</v>
      </c>
      <c r="J122" s="45">
        <v>3</v>
      </c>
      <c r="K122" s="45">
        <v>3</v>
      </c>
      <c r="L122" s="45">
        <v>3</v>
      </c>
      <c r="M122" s="46">
        <f>(SUM(F122:L122)-LARGE(F122:L122,1)-LARGE(F122:L122,2)-SMALL(F122:L122,1)-SMALL(F122:L122,2))*E122</f>
        <v>13.6</v>
      </c>
      <c r="Q122" s="47">
        <v>271.8</v>
      </c>
      <c r="R122" s="48"/>
      <c r="S122" s="48"/>
      <c r="T122" s="32"/>
    </row>
    <row r="123" spans="1:20" ht="15">
      <c r="A123" s="33"/>
      <c r="B123" s="34"/>
      <c r="C123" s="42"/>
      <c r="D123" s="43" t="s">
        <v>47</v>
      </c>
      <c r="E123" s="44">
        <v>1.8</v>
      </c>
      <c r="F123" s="45">
        <v>6</v>
      </c>
      <c r="G123" s="45">
        <v>5.5</v>
      </c>
      <c r="H123" s="45">
        <v>5.5</v>
      </c>
      <c r="I123" s="45">
        <v>6</v>
      </c>
      <c r="J123" s="45">
        <v>6.5</v>
      </c>
      <c r="K123" s="45">
        <v>6</v>
      </c>
      <c r="L123" s="45">
        <v>6</v>
      </c>
      <c r="M123" s="46">
        <f>(SUM(F123:L123)-LARGE(F123:L123,1)-LARGE(F123:L123,2)-SMALL(F123:L123,1)-SMALL(F123:L123,2))*E123</f>
        <v>32.4</v>
      </c>
      <c r="Q123" s="47">
        <v>271.8</v>
      </c>
      <c r="R123" s="48"/>
      <c r="S123" s="50"/>
      <c r="T123" s="32"/>
    </row>
    <row r="124" spans="1:19" ht="15">
      <c r="A124" s="33"/>
      <c r="B124" s="34"/>
      <c r="C124" s="42"/>
      <c r="D124" s="43"/>
      <c r="E124" s="44"/>
      <c r="F124" s="45"/>
      <c r="G124" s="45"/>
      <c r="H124" s="45"/>
      <c r="I124" s="45"/>
      <c r="J124" s="45"/>
      <c r="K124" s="45"/>
      <c r="L124" s="45"/>
      <c r="M124" s="46"/>
      <c r="Q124" s="48">
        <v>285.45</v>
      </c>
      <c r="R124" s="48"/>
      <c r="S124" s="48"/>
    </row>
    <row r="125" spans="1:22" ht="15">
      <c r="A125" s="33">
        <v>20</v>
      </c>
      <c r="B125" s="34"/>
      <c r="C125" s="51" t="s">
        <v>94</v>
      </c>
      <c r="D125" s="36"/>
      <c r="E125" s="37"/>
      <c r="F125" s="35">
        <v>2003</v>
      </c>
      <c r="G125" s="38"/>
      <c r="H125" s="35" t="s">
        <v>95</v>
      </c>
      <c r="I125" s="36"/>
      <c r="J125" s="36"/>
      <c r="K125" s="36"/>
      <c r="L125" s="36"/>
      <c r="M125" s="36"/>
      <c r="N125" s="36"/>
      <c r="O125" s="36"/>
      <c r="P125" s="36"/>
      <c r="Q125" s="40">
        <f>SUM(M126:M130)</f>
        <v>94.1</v>
      </c>
      <c r="R125" s="41"/>
      <c r="S125" s="41"/>
      <c r="U125" s="36" t="s">
        <v>96</v>
      </c>
      <c r="V125" s="36"/>
    </row>
    <row r="126" spans="1:19" ht="15">
      <c r="A126" s="33"/>
      <c r="B126" s="34"/>
      <c r="C126" s="42" t="s">
        <v>97</v>
      </c>
      <c r="D126" s="43" t="s">
        <v>48</v>
      </c>
      <c r="E126" s="44">
        <v>1.6</v>
      </c>
      <c r="F126" s="45">
        <v>5</v>
      </c>
      <c r="G126" s="45">
        <v>5.5</v>
      </c>
      <c r="H126" s="45">
        <v>5</v>
      </c>
      <c r="I126" s="45">
        <v>4.5</v>
      </c>
      <c r="J126" s="45">
        <v>5.5</v>
      </c>
      <c r="K126" s="45">
        <v>5</v>
      </c>
      <c r="L126" s="45">
        <v>5</v>
      </c>
      <c r="M126" s="46">
        <f>(SUM(F126:L126)-LARGE(F126:L126,1)-LARGE(F126:L126,2)-SMALL(F126:L126,1)-SMALL(F126:L126,2))*E126</f>
        <v>24</v>
      </c>
      <c r="Q126" s="48">
        <v>285.45</v>
      </c>
      <c r="R126" s="48"/>
      <c r="S126" s="48"/>
    </row>
    <row r="127" spans="1:19" ht="15">
      <c r="A127" s="33"/>
      <c r="B127" s="34"/>
      <c r="C127" s="42"/>
      <c r="D127" s="43" t="s">
        <v>44</v>
      </c>
      <c r="E127" s="44">
        <v>1.9</v>
      </c>
      <c r="F127" s="45">
        <v>4</v>
      </c>
      <c r="G127" s="45">
        <v>3.5</v>
      </c>
      <c r="H127" s="45">
        <v>2.5</v>
      </c>
      <c r="I127" s="45">
        <v>3</v>
      </c>
      <c r="J127" s="45">
        <v>4</v>
      </c>
      <c r="K127" s="45">
        <v>4</v>
      </c>
      <c r="L127" s="45">
        <v>4</v>
      </c>
      <c r="M127" s="46">
        <f>(SUM(F127:L127)-LARGE(F127:L127,1)-LARGE(F127:L127,2)-SMALL(F127:L127,1)-SMALL(F127:L127,2))*E127</f>
        <v>21.849999999999998</v>
      </c>
      <c r="Q127" s="48">
        <v>285.45</v>
      </c>
      <c r="R127" s="48"/>
      <c r="S127" s="48"/>
    </row>
    <row r="128" spans="1:19" ht="15">
      <c r="A128" s="33"/>
      <c r="B128" s="34"/>
      <c r="C128" s="42"/>
      <c r="D128" s="43" t="s">
        <v>36</v>
      </c>
      <c r="E128" s="49">
        <v>1.8</v>
      </c>
      <c r="F128" s="45">
        <v>4</v>
      </c>
      <c r="G128" s="45">
        <v>4</v>
      </c>
      <c r="H128" s="45">
        <v>3</v>
      </c>
      <c r="I128" s="45">
        <v>4</v>
      </c>
      <c r="J128" s="45">
        <v>3</v>
      </c>
      <c r="K128" s="45">
        <v>4</v>
      </c>
      <c r="L128" s="45">
        <v>3.5</v>
      </c>
      <c r="M128" s="46">
        <f>(SUM(F128:L128)-LARGE(F128:L128,1)-LARGE(F128:L128,2)-SMALL(F128:L128,1)-SMALL(F128:L128,2))*E128</f>
        <v>20.7</v>
      </c>
      <c r="Q128" s="48">
        <v>285.45</v>
      </c>
      <c r="R128" s="48"/>
      <c r="S128" s="48"/>
    </row>
    <row r="129" spans="1:19" ht="15">
      <c r="A129" s="33"/>
      <c r="B129" s="34"/>
      <c r="C129" s="42"/>
      <c r="D129" s="43" t="s">
        <v>45</v>
      </c>
      <c r="E129" s="49">
        <v>1.9</v>
      </c>
      <c r="F129" s="45">
        <v>5</v>
      </c>
      <c r="G129" s="45">
        <v>4</v>
      </c>
      <c r="H129" s="45">
        <v>4.5</v>
      </c>
      <c r="I129" s="45">
        <v>5.5</v>
      </c>
      <c r="J129" s="45">
        <v>5</v>
      </c>
      <c r="K129" s="45">
        <v>4.5</v>
      </c>
      <c r="L129" s="45">
        <v>5</v>
      </c>
      <c r="M129" s="46">
        <f>(SUM(F129:L129)-LARGE(F129:L129,1)-LARGE(F129:L129,2)-SMALL(F129:L129,1)-SMALL(F129:L129,2))*E129</f>
        <v>27.549999999999997</v>
      </c>
      <c r="Q129" s="48">
        <v>285.45</v>
      </c>
      <c r="R129" s="48"/>
      <c r="S129" s="48"/>
    </row>
    <row r="130" spans="1:19" ht="15">
      <c r="A130" s="33"/>
      <c r="B130" s="34"/>
      <c r="C130" s="42"/>
      <c r="D130" s="43"/>
      <c r="E130" s="44"/>
      <c r="F130" s="45"/>
      <c r="G130" s="45"/>
      <c r="H130" s="45"/>
      <c r="I130" s="45"/>
      <c r="J130" s="45"/>
      <c r="K130" s="45"/>
      <c r="L130" s="45"/>
      <c r="M130" s="46"/>
      <c r="Q130" s="48">
        <v>264.4</v>
      </c>
      <c r="R130" s="48"/>
      <c r="S130" s="48"/>
    </row>
    <row r="131" spans="1:22" ht="15">
      <c r="A131" s="33">
        <v>21</v>
      </c>
      <c r="B131" s="34"/>
      <c r="C131" s="35" t="s">
        <v>132</v>
      </c>
      <c r="D131" s="36"/>
      <c r="E131" s="37"/>
      <c r="F131" s="35">
        <v>2001</v>
      </c>
      <c r="G131" s="38"/>
      <c r="H131" s="35" t="s">
        <v>38</v>
      </c>
      <c r="I131" s="36"/>
      <c r="J131" s="36"/>
      <c r="K131" s="36"/>
      <c r="L131" s="36"/>
      <c r="M131" s="36"/>
      <c r="N131" s="36"/>
      <c r="O131" s="36"/>
      <c r="P131" s="36"/>
      <c r="Q131" s="40">
        <f>SUM(M132:M136)</f>
        <v>90.15</v>
      </c>
      <c r="R131" s="41"/>
      <c r="S131" s="41"/>
      <c r="T131" s="32"/>
      <c r="U131" s="36" t="s">
        <v>54</v>
      </c>
      <c r="V131" s="36"/>
    </row>
    <row r="132" spans="1:22" ht="15">
      <c r="A132" s="33"/>
      <c r="B132" s="34"/>
      <c r="C132" s="52" t="s">
        <v>133</v>
      </c>
      <c r="D132" s="43" t="s">
        <v>36</v>
      </c>
      <c r="E132" s="49">
        <v>1.8</v>
      </c>
      <c r="F132" s="45">
        <v>4</v>
      </c>
      <c r="G132" s="45">
        <v>4</v>
      </c>
      <c r="H132" s="45">
        <v>5</v>
      </c>
      <c r="I132" s="45">
        <v>4</v>
      </c>
      <c r="J132" s="45">
        <v>4</v>
      </c>
      <c r="K132" s="45">
        <v>4</v>
      </c>
      <c r="L132" s="45">
        <v>4.5</v>
      </c>
      <c r="M132" s="46">
        <f>(SUM(F132:L132)-LARGE(F132:L132,1)-LARGE(F132:L132,2)-SMALL(F132:L132,1)-SMALL(F132:L132,2))*E132</f>
        <v>21.6</v>
      </c>
      <c r="Q132" s="48">
        <v>255.45</v>
      </c>
      <c r="R132" s="48"/>
      <c r="S132" s="48"/>
      <c r="T132" s="32"/>
      <c r="U132" s="36"/>
      <c r="V132" s="36"/>
    </row>
    <row r="133" spans="1:22" ht="15">
      <c r="A133" s="33"/>
      <c r="B133" s="34"/>
      <c r="C133" s="42"/>
      <c r="D133" s="43" t="s">
        <v>47</v>
      </c>
      <c r="E133" s="44">
        <v>1.8</v>
      </c>
      <c r="F133" s="45">
        <v>4.5</v>
      </c>
      <c r="G133" s="45">
        <v>4</v>
      </c>
      <c r="H133" s="45">
        <v>4.5</v>
      </c>
      <c r="I133" s="45">
        <v>4</v>
      </c>
      <c r="J133" s="45">
        <v>4</v>
      </c>
      <c r="K133" s="45">
        <v>4</v>
      </c>
      <c r="L133" s="45">
        <v>4</v>
      </c>
      <c r="M133" s="46">
        <f>(SUM(F133:L133)-LARGE(F133:L133,1)-LARGE(F133:L133,2)-SMALL(F133:L133,1)-SMALL(F133:L133,2))*E133</f>
        <v>21.6</v>
      </c>
      <c r="Q133" s="48">
        <v>255.45</v>
      </c>
      <c r="R133" s="48"/>
      <c r="S133" s="48"/>
      <c r="T133" s="32"/>
      <c r="U133" s="36"/>
      <c r="V133" s="36"/>
    </row>
    <row r="134" spans="1:22" ht="15">
      <c r="A134" s="33"/>
      <c r="B134" s="34"/>
      <c r="C134" s="42"/>
      <c r="D134" s="43" t="s">
        <v>48</v>
      </c>
      <c r="E134" s="49">
        <v>1.6</v>
      </c>
      <c r="F134" s="45">
        <v>5</v>
      </c>
      <c r="G134" s="45">
        <v>5</v>
      </c>
      <c r="H134" s="45">
        <v>4.5</v>
      </c>
      <c r="I134" s="45">
        <v>5</v>
      </c>
      <c r="J134" s="45">
        <v>4</v>
      </c>
      <c r="K134" s="45">
        <v>5</v>
      </c>
      <c r="L134" s="45">
        <v>4.5</v>
      </c>
      <c r="M134" s="46">
        <f>(SUM(F134:L134)-LARGE(F134:L134,1)-LARGE(F134:L134,2)-SMALL(F134:L134,1)-SMALL(F134:L134,2))*E134</f>
        <v>23.200000000000003</v>
      </c>
      <c r="Q134" s="48">
        <v>255.45</v>
      </c>
      <c r="R134" s="48"/>
      <c r="S134" s="48"/>
      <c r="T134" s="32"/>
      <c r="U134" s="36"/>
      <c r="V134" s="36"/>
    </row>
    <row r="135" spans="1:22" ht="15">
      <c r="A135" s="33"/>
      <c r="B135" s="34"/>
      <c r="C135" s="42"/>
      <c r="D135" s="43" t="s">
        <v>44</v>
      </c>
      <c r="E135" s="49">
        <v>1.9</v>
      </c>
      <c r="F135" s="45">
        <v>4</v>
      </c>
      <c r="G135" s="45">
        <v>4</v>
      </c>
      <c r="H135" s="45">
        <v>4.5</v>
      </c>
      <c r="I135" s="45">
        <v>4.5</v>
      </c>
      <c r="J135" s="45">
        <v>3.5</v>
      </c>
      <c r="K135" s="45">
        <v>4.5</v>
      </c>
      <c r="L135" s="45">
        <v>4</v>
      </c>
      <c r="M135" s="46">
        <f>(SUM(F135:L135)-LARGE(F135:L135,1)-LARGE(F135:L135,2)-SMALL(F135:L135,1)-SMALL(F135:L135,2))*E135</f>
        <v>23.75</v>
      </c>
      <c r="Q135" s="48">
        <v>255.45</v>
      </c>
      <c r="R135" s="48"/>
      <c r="S135" s="48"/>
      <c r="T135" s="32"/>
      <c r="U135" s="36"/>
      <c r="V135" s="36"/>
    </row>
    <row r="136" spans="1:22" ht="15">
      <c r="A136" s="33"/>
      <c r="B136" s="34"/>
      <c r="C136" s="42"/>
      <c r="D136" s="43"/>
      <c r="E136" s="49"/>
      <c r="F136" s="45"/>
      <c r="G136" s="45"/>
      <c r="H136" s="45"/>
      <c r="I136" s="45"/>
      <c r="J136" s="45"/>
      <c r="K136" s="45"/>
      <c r="L136" s="45"/>
      <c r="M136" s="46"/>
      <c r="Q136" s="48"/>
      <c r="R136" s="48"/>
      <c r="S136" s="48"/>
      <c r="U136" s="36"/>
      <c r="V136" s="36"/>
    </row>
    <row r="137" spans="1:22" ht="15">
      <c r="A137" s="33">
        <v>22</v>
      </c>
      <c r="C137" s="35" t="s">
        <v>106</v>
      </c>
      <c r="D137" s="36"/>
      <c r="E137" s="37"/>
      <c r="F137" s="35">
        <v>2001</v>
      </c>
      <c r="G137" s="38"/>
      <c r="H137" s="35" t="s">
        <v>162</v>
      </c>
      <c r="I137" s="36"/>
      <c r="J137" s="36"/>
      <c r="K137" s="36"/>
      <c r="L137" s="36"/>
      <c r="M137" s="36"/>
      <c r="N137" s="36"/>
      <c r="O137" s="36"/>
      <c r="P137" s="36"/>
      <c r="Q137" s="40">
        <f>SUM(M138:M142)</f>
        <v>89.5</v>
      </c>
      <c r="R137" s="41"/>
      <c r="S137" s="41"/>
      <c r="T137" s="32"/>
      <c r="U137" s="36" t="s">
        <v>59</v>
      </c>
      <c r="V137" s="36"/>
    </row>
    <row r="138" spans="1:22" ht="15">
      <c r="A138" s="33"/>
      <c r="B138" s="34"/>
      <c r="C138" s="42" t="s">
        <v>107</v>
      </c>
      <c r="D138" s="43" t="s">
        <v>48</v>
      </c>
      <c r="E138" s="49">
        <v>1.6</v>
      </c>
      <c r="F138" s="45">
        <v>5.5</v>
      </c>
      <c r="G138" s="45">
        <v>5.5</v>
      </c>
      <c r="H138" s="45">
        <v>5.5</v>
      </c>
      <c r="I138" s="45">
        <v>5.5</v>
      </c>
      <c r="J138" s="45">
        <v>5.5</v>
      </c>
      <c r="K138" s="45">
        <v>5.5</v>
      </c>
      <c r="L138" s="45">
        <v>5.5</v>
      </c>
      <c r="M138" s="46">
        <f>(SUM(F138:L138)-LARGE(F138:L138,1)-LARGE(F138:L138,2)-SMALL(F138:L138,1)-SMALL(F138:L138,2))*E138</f>
        <v>26.400000000000002</v>
      </c>
      <c r="Q138" s="48">
        <v>255.45</v>
      </c>
      <c r="R138" s="48"/>
      <c r="S138" s="48"/>
      <c r="T138" s="32"/>
      <c r="U138" s="36" t="s">
        <v>60</v>
      </c>
      <c r="V138" s="36"/>
    </row>
    <row r="139" spans="1:22" ht="15">
      <c r="A139" s="33"/>
      <c r="B139" s="34"/>
      <c r="C139" s="42"/>
      <c r="D139" s="43" t="s">
        <v>36</v>
      </c>
      <c r="E139" s="44">
        <v>1.8</v>
      </c>
      <c r="F139" s="45">
        <v>2.5</v>
      </c>
      <c r="G139" s="45">
        <v>1.5</v>
      </c>
      <c r="H139" s="45">
        <v>1.5</v>
      </c>
      <c r="I139" s="45">
        <v>1.5</v>
      </c>
      <c r="J139" s="45">
        <v>2</v>
      </c>
      <c r="K139" s="45">
        <v>2</v>
      </c>
      <c r="L139" s="45">
        <v>2</v>
      </c>
      <c r="M139" s="46">
        <f>(SUM(F139:L139)-LARGE(F139:L139,1)-LARGE(F139:L139,2)-SMALL(F139:L139,1)-SMALL(F139:L139,2))*E139</f>
        <v>9.9</v>
      </c>
      <c r="Q139" s="48">
        <v>255.45</v>
      </c>
      <c r="R139" s="48"/>
      <c r="S139" s="48"/>
      <c r="T139" s="32"/>
      <c r="U139" s="36"/>
      <c r="V139" s="36"/>
    </row>
    <row r="140" spans="1:22" ht="15">
      <c r="A140" s="33"/>
      <c r="B140" s="34"/>
      <c r="C140" s="42"/>
      <c r="D140" s="43" t="s">
        <v>45</v>
      </c>
      <c r="E140" s="49">
        <v>1.9</v>
      </c>
      <c r="F140" s="45">
        <v>4</v>
      </c>
      <c r="G140" s="45">
        <v>4.5</v>
      </c>
      <c r="H140" s="45">
        <v>3</v>
      </c>
      <c r="I140" s="45">
        <v>3.5</v>
      </c>
      <c r="J140" s="45">
        <v>3.5</v>
      </c>
      <c r="K140" s="45">
        <v>4</v>
      </c>
      <c r="L140" s="45">
        <v>4</v>
      </c>
      <c r="M140" s="46">
        <f>(SUM(F140:L140)-LARGE(F140:L140,1)-LARGE(F140:L140,2)-SMALL(F140:L140,1)-SMALL(F140:L140,2))*E140</f>
        <v>21.849999999999998</v>
      </c>
      <c r="Q140" s="48">
        <v>255.45</v>
      </c>
      <c r="R140" s="48"/>
      <c r="S140" s="48"/>
      <c r="T140" s="32"/>
      <c r="U140" s="36"/>
      <c r="V140" s="36"/>
    </row>
    <row r="141" spans="1:22" ht="15">
      <c r="A141" s="33"/>
      <c r="B141" s="34"/>
      <c r="C141" s="42"/>
      <c r="D141" s="43" t="s">
        <v>44</v>
      </c>
      <c r="E141" s="49">
        <v>1.9</v>
      </c>
      <c r="F141" s="45">
        <v>5.5</v>
      </c>
      <c r="G141" s="45">
        <v>5.5</v>
      </c>
      <c r="H141" s="45">
        <v>5.5</v>
      </c>
      <c r="I141" s="45">
        <v>5.5</v>
      </c>
      <c r="J141" s="45">
        <v>6</v>
      </c>
      <c r="K141" s="45">
        <v>5.5</v>
      </c>
      <c r="L141" s="45">
        <v>5.5</v>
      </c>
      <c r="M141" s="46">
        <f>(SUM(F141:L141)-LARGE(F141:L141,1)-LARGE(F141:L141,2)-SMALL(F141:L141,1)-SMALL(F141:L141,2))*E141</f>
        <v>31.349999999999998</v>
      </c>
      <c r="Q141" s="48">
        <v>255.45</v>
      </c>
      <c r="R141" s="48"/>
      <c r="S141" s="48"/>
      <c r="T141" s="32"/>
      <c r="U141" s="36"/>
      <c r="V141" s="36"/>
    </row>
    <row r="142" spans="1:20" ht="15">
      <c r="A142" s="33"/>
      <c r="B142" s="34"/>
      <c r="C142" s="42"/>
      <c r="D142" s="43"/>
      <c r="E142" s="44"/>
      <c r="F142" s="45"/>
      <c r="G142" s="45"/>
      <c r="H142" s="45"/>
      <c r="I142" s="45"/>
      <c r="J142" s="45"/>
      <c r="K142" s="45"/>
      <c r="L142" s="45"/>
      <c r="M142" s="46"/>
      <c r="Q142" s="48">
        <v>264.4</v>
      </c>
      <c r="R142" s="48"/>
      <c r="S142" s="48"/>
      <c r="T142" s="32"/>
    </row>
    <row r="143" spans="1:21" ht="12.75">
      <c r="A143" s="35">
        <v>23</v>
      </c>
      <c r="C143" s="51" t="s">
        <v>131</v>
      </c>
      <c r="D143" s="36"/>
      <c r="E143" s="37"/>
      <c r="F143" s="35">
        <v>2002</v>
      </c>
      <c r="G143" s="38"/>
      <c r="H143" s="35" t="s">
        <v>64</v>
      </c>
      <c r="I143" s="36"/>
      <c r="J143" s="36"/>
      <c r="K143" s="36"/>
      <c r="L143" s="36"/>
      <c r="M143" s="36"/>
      <c r="N143" s="36"/>
      <c r="O143" s="36"/>
      <c r="P143" s="36"/>
      <c r="Q143" s="40">
        <f>SUM(M144:M149)</f>
        <v>88.9</v>
      </c>
      <c r="U143" s="36" t="s">
        <v>35</v>
      </c>
    </row>
    <row r="144" spans="3:17" ht="12.75">
      <c r="C144" s="42" t="s">
        <v>159</v>
      </c>
      <c r="D144" s="43" t="s">
        <v>48</v>
      </c>
      <c r="E144" s="44">
        <v>1.6</v>
      </c>
      <c r="F144" s="45">
        <v>5.5</v>
      </c>
      <c r="G144" s="45">
        <v>5.5</v>
      </c>
      <c r="H144" s="45">
        <v>5</v>
      </c>
      <c r="I144" s="45">
        <v>4</v>
      </c>
      <c r="J144" s="45">
        <v>5</v>
      </c>
      <c r="K144" s="45">
        <v>5</v>
      </c>
      <c r="L144" s="45">
        <v>5</v>
      </c>
      <c r="M144" s="46">
        <f>(SUM(F144:L144)-LARGE(F144:L144,1)-LARGE(F144:L144,2)-SMALL(F144:L144,1)-SMALL(F144:L144,2))*E144</f>
        <v>24</v>
      </c>
      <c r="Q144" s="48">
        <v>285.45</v>
      </c>
    </row>
    <row r="145" spans="3:17" ht="12.75">
      <c r="C145" s="42"/>
      <c r="D145" s="43" t="s">
        <v>44</v>
      </c>
      <c r="E145" s="44">
        <v>1.9</v>
      </c>
      <c r="F145" s="45">
        <v>5</v>
      </c>
      <c r="G145" s="45">
        <v>5</v>
      </c>
      <c r="H145" s="45">
        <v>4</v>
      </c>
      <c r="I145" s="45">
        <v>5</v>
      </c>
      <c r="J145" s="45">
        <v>5</v>
      </c>
      <c r="K145" s="45">
        <v>4.5</v>
      </c>
      <c r="L145" s="45">
        <v>4.5</v>
      </c>
      <c r="M145" s="46">
        <f>(SUM(F145:L145)-LARGE(F145:L145,1)-LARGE(F145:L145,2)-SMALL(F145:L145,1)-SMALL(F145:L145,2))*E145</f>
        <v>27.549999999999997</v>
      </c>
      <c r="Q145" s="48">
        <v>285.45</v>
      </c>
    </row>
    <row r="146" spans="3:17" ht="12.75">
      <c r="C146" s="42"/>
      <c r="D146" s="43" t="s">
        <v>36</v>
      </c>
      <c r="E146" s="49">
        <v>1.8</v>
      </c>
      <c r="F146" s="45">
        <v>4</v>
      </c>
      <c r="G146" s="45">
        <v>3.5</v>
      </c>
      <c r="H146" s="45">
        <v>1.5</v>
      </c>
      <c r="I146" s="45">
        <v>2</v>
      </c>
      <c r="J146" s="45">
        <v>2.5</v>
      </c>
      <c r="K146" s="45">
        <v>2</v>
      </c>
      <c r="L146" s="45">
        <v>2</v>
      </c>
      <c r="M146" s="46">
        <f>(SUM(F146:L146)-LARGE(F146:L146,1)-LARGE(F146:L146,2)-SMALL(F146:L146,1)-SMALL(F146:L146,2))*E146</f>
        <v>11.700000000000001</v>
      </c>
      <c r="Q146" s="48">
        <v>285.45</v>
      </c>
    </row>
    <row r="147" spans="3:17" ht="12.75">
      <c r="C147" s="42"/>
      <c r="D147" s="43" t="s">
        <v>45</v>
      </c>
      <c r="E147" s="49">
        <v>1.9</v>
      </c>
      <c r="F147" s="45">
        <v>5</v>
      </c>
      <c r="G147" s="45">
        <v>4.5</v>
      </c>
      <c r="H147" s="45">
        <v>5</v>
      </c>
      <c r="I147" s="45">
        <v>4.5</v>
      </c>
      <c r="J147" s="45">
        <v>4.5</v>
      </c>
      <c r="K147" s="45">
        <v>4</v>
      </c>
      <c r="L147" s="45">
        <v>4</v>
      </c>
      <c r="M147" s="46">
        <f>(SUM(F147:L147)-LARGE(F147:L147,1)-LARGE(F147:L147,2)-SMALL(F147:L147,1)-SMALL(F147:L147,2))*E147</f>
        <v>25.65</v>
      </c>
      <c r="Q147" s="48">
        <v>285.45</v>
      </c>
    </row>
    <row r="149" spans="1:22" ht="12.75">
      <c r="A149" s="35">
        <v>24</v>
      </c>
      <c r="C149" s="35" t="s">
        <v>123</v>
      </c>
      <c r="D149" s="36"/>
      <c r="E149" s="37"/>
      <c r="F149" s="35">
        <v>2001</v>
      </c>
      <c r="G149" s="38"/>
      <c r="H149" s="35" t="s">
        <v>23</v>
      </c>
      <c r="I149" s="36"/>
      <c r="J149" s="36"/>
      <c r="K149" s="36"/>
      <c r="L149" s="36"/>
      <c r="M149" s="39"/>
      <c r="N149" s="36"/>
      <c r="O149" s="36"/>
      <c r="P149" s="36"/>
      <c r="Q149" s="40">
        <f>SUM(M150:M154)</f>
        <v>81.6</v>
      </c>
      <c r="R149" s="41"/>
      <c r="S149" s="41"/>
      <c r="T149" s="32"/>
      <c r="U149" s="36" t="s">
        <v>24</v>
      </c>
      <c r="V149" s="36"/>
    </row>
    <row r="150" spans="3:21" ht="12.75">
      <c r="C150" s="38" t="s">
        <v>124</v>
      </c>
      <c r="D150" s="43" t="s">
        <v>66</v>
      </c>
      <c r="E150" s="44">
        <v>1.5</v>
      </c>
      <c r="F150" s="45">
        <v>4.5</v>
      </c>
      <c r="G150" s="45">
        <v>5</v>
      </c>
      <c r="H150" s="45">
        <v>4</v>
      </c>
      <c r="I150" s="45">
        <v>4.5</v>
      </c>
      <c r="J150" s="45">
        <v>5</v>
      </c>
      <c r="K150" s="45">
        <v>5</v>
      </c>
      <c r="L150" s="45">
        <v>5</v>
      </c>
      <c r="M150" s="46">
        <f>(SUM(F150:L150)-LARGE(F150:L150,1)-LARGE(F150:L150,2)-SMALL(F150:L150,1)-SMALL(F150:L150,2))*E150</f>
        <v>21.75</v>
      </c>
      <c r="Q150" s="47">
        <v>271.8</v>
      </c>
      <c r="R150" s="48"/>
      <c r="S150" s="48"/>
      <c r="T150" s="32"/>
      <c r="U150" s="36" t="s">
        <v>25</v>
      </c>
    </row>
    <row r="151" spans="3:20" ht="12.75">
      <c r="C151" s="42"/>
      <c r="D151" s="43" t="s">
        <v>46</v>
      </c>
      <c r="E151" s="44">
        <v>1.7</v>
      </c>
      <c r="F151" s="45">
        <v>4.5</v>
      </c>
      <c r="G151" s="45">
        <v>4.5</v>
      </c>
      <c r="H151" s="45">
        <v>4.5</v>
      </c>
      <c r="I151" s="45">
        <v>4.5</v>
      </c>
      <c r="J151" s="45">
        <v>5</v>
      </c>
      <c r="K151" s="45">
        <v>4</v>
      </c>
      <c r="L151" s="45">
        <v>4</v>
      </c>
      <c r="M151" s="46">
        <f>(SUM(F151:L151)-LARGE(F151:L151,1)-LARGE(F151:L151,2)-SMALL(F151:L151,1)-SMALL(F151:L151,2))*E151</f>
        <v>22.95</v>
      </c>
      <c r="Q151" s="47">
        <v>271.8</v>
      </c>
      <c r="R151" s="48"/>
      <c r="S151" s="48"/>
      <c r="T151" s="32"/>
    </row>
    <row r="152" spans="3:20" ht="12.75">
      <c r="C152" s="42"/>
      <c r="D152" s="43" t="s">
        <v>47</v>
      </c>
      <c r="E152" s="49">
        <v>1.8</v>
      </c>
      <c r="F152" s="45">
        <v>4</v>
      </c>
      <c r="G152" s="45">
        <v>3.5</v>
      </c>
      <c r="H152" s="45">
        <v>2.5</v>
      </c>
      <c r="I152" s="45">
        <v>4</v>
      </c>
      <c r="J152" s="45">
        <v>3</v>
      </c>
      <c r="K152" s="45">
        <v>3</v>
      </c>
      <c r="L152" s="45">
        <v>3.5</v>
      </c>
      <c r="M152" s="46">
        <f>(SUM(F152:L152)-LARGE(F152:L152,1)-LARGE(F152:L152,2)-SMALL(F152:L152,1)-SMALL(F152:L152,2))*E152</f>
        <v>18</v>
      </c>
      <c r="Q152" s="47">
        <v>271.8</v>
      </c>
      <c r="R152" s="48"/>
      <c r="S152" s="48"/>
      <c r="T152" s="32"/>
    </row>
    <row r="153" spans="3:20" ht="12.75">
      <c r="C153" s="42"/>
      <c r="D153" s="43" t="s">
        <v>55</v>
      </c>
      <c r="E153" s="44">
        <v>1.4</v>
      </c>
      <c r="F153" s="45">
        <v>5.5</v>
      </c>
      <c r="G153" s="45">
        <v>4.5</v>
      </c>
      <c r="H153" s="45">
        <v>4.5</v>
      </c>
      <c r="I153" s="45">
        <v>4.5</v>
      </c>
      <c r="J153" s="45">
        <v>4</v>
      </c>
      <c r="K153" s="45">
        <v>4.5</v>
      </c>
      <c r="L153" s="45">
        <v>4.5</v>
      </c>
      <c r="M153" s="46">
        <f>(SUM(F153:L153)-LARGE(F153:L153,1)-LARGE(F153:L153,2)-SMALL(F153:L153,1)-SMALL(F153:L153,2))*E153</f>
        <v>18.9</v>
      </c>
      <c r="Q153" s="47">
        <v>271.8</v>
      </c>
      <c r="R153" s="48"/>
      <c r="S153" s="50"/>
      <c r="T153" s="32"/>
    </row>
  </sheetData>
  <sheetProtection selectLockedCells="1" selectUnlockedCells="1"/>
  <printOptions/>
  <pageMargins left="0.9840277777777777" right="0" top="0.7868055555555555" bottom="0.39305555555555555" header="0.19652777777777777" footer="0.19652777777777777"/>
  <pageSetup horizontalDpi="300" verticalDpi="300" orientation="portrait" paperSize="9" scale="75"/>
  <headerFooter alignWithMargins="0">
    <oddHeader>&amp;CСПб ГБОУ  ДОД "КСДЮСШОР по ввс"Невская волна"
IV Открытые соревнования по прыжкам в воду "Невская волна"
ЦВВС "Невская волна"
1-3.11.2012 г. г. Санкт-Петербург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Лана</cp:lastModifiedBy>
  <dcterms:created xsi:type="dcterms:W3CDTF">2012-11-11T06:46:20Z</dcterms:created>
  <dcterms:modified xsi:type="dcterms:W3CDTF">2012-11-11T10:24:20Z</dcterms:modified>
  <cp:category/>
  <cp:version/>
  <cp:contentType/>
  <cp:contentStatus/>
</cp:coreProperties>
</file>