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2120" windowHeight="7710" tabRatio="745" activeTab="1"/>
  </bookViews>
  <sheets>
    <sheet name="Тр.1м девочки по II р." sheetId="1" r:id="rId1"/>
    <sheet name="Тр.1м мальч. по II р." sheetId="2" r:id="rId2"/>
  </sheets>
  <definedNames/>
  <calcPr fullCalcOnLoad="1"/>
</workbook>
</file>

<file path=xl/sharedStrings.xml><?xml version="1.0" encoding="utf-8"?>
<sst xmlns="http://schemas.openxmlformats.org/spreadsheetml/2006/main" count="202" uniqueCount="59">
  <si>
    <t>Место</t>
  </si>
  <si>
    <t>Ф.И.</t>
  </si>
  <si>
    <t>Г.р.</t>
  </si>
  <si>
    <t>Разр.</t>
  </si>
  <si>
    <t>Тренер</t>
  </si>
  <si>
    <t>Р Е З У Л Ь Т А Т Ы</t>
  </si>
  <si>
    <t>К.Т.</t>
  </si>
  <si>
    <t>Результ.</t>
  </si>
  <si>
    <t>Вып.</t>
  </si>
  <si>
    <t>разряд</t>
  </si>
  <si>
    <t>ТРАМПЛИН 1 МЕТР</t>
  </si>
  <si>
    <t>201B</t>
  </si>
  <si>
    <t>403C</t>
  </si>
  <si>
    <t>301B</t>
  </si>
  <si>
    <t>103B</t>
  </si>
  <si>
    <t>401B</t>
  </si>
  <si>
    <t>Егоров Ю.Н.</t>
  </si>
  <si>
    <t>203C</t>
  </si>
  <si>
    <t>5122D</t>
  </si>
  <si>
    <t>104C</t>
  </si>
  <si>
    <t>Невская Волна, СПб</t>
  </si>
  <si>
    <t>101B</t>
  </si>
  <si>
    <t>Данюкова С.О.</t>
  </si>
  <si>
    <t>девочки по II разряду</t>
  </si>
  <si>
    <t>мальчики по II разряду</t>
  </si>
  <si>
    <t>Ерышева Любовь</t>
  </si>
  <si>
    <t>Данюков Р.В.,</t>
  </si>
  <si>
    <t>Сушицкая Ксения</t>
  </si>
  <si>
    <t>Иванова С.И.</t>
  </si>
  <si>
    <t>Быстрова Василиса</t>
  </si>
  <si>
    <t>Никитина Екатерина</t>
  </si>
  <si>
    <t>Миляев К.С.</t>
  </si>
  <si>
    <t>Парфёнова Виктория</t>
  </si>
  <si>
    <t>Зимина Екатерина</t>
  </si>
  <si>
    <t>Доброскок Д.М.</t>
  </si>
  <si>
    <t>Глава Ирина</t>
  </si>
  <si>
    <t>301C</t>
  </si>
  <si>
    <t>402C</t>
  </si>
  <si>
    <t>201C</t>
  </si>
  <si>
    <t>103C</t>
  </si>
  <si>
    <t>5211A</t>
  </si>
  <si>
    <t>101C</t>
  </si>
  <si>
    <t>401C</t>
  </si>
  <si>
    <t>202C</t>
  </si>
  <si>
    <t>Долганов Артём</t>
  </si>
  <si>
    <t xml:space="preserve">Манаенков Иван </t>
  </si>
  <si>
    <t>Третьяков Богдан</t>
  </si>
  <si>
    <t>Трифонов Сергей</t>
  </si>
  <si>
    <t>В/К</t>
  </si>
  <si>
    <t>Едутов Игорь</t>
  </si>
  <si>
    <t>Порфирьев Даниил</t>
  </si>
  <si>
    <t>Ефимов Тимофей</t>
  </si>
  <si>
    <t>РЕЗУЛЬТАТЫ</t>
  </si>
  <si>
    <t>Горланова Е.В.</t>
  </si>
  <si>
    <t>Хворостов Родион</t>
  </si>
  <si>
    <t>III р.</t>
  </si>
  <si>
    <t>II р.</t>
  </si>
  <si>
    <t>Попов Григорий</t>
  </si>
  <si>
    <t xml:space="preserve">III р.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</si>
</sst>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ð.&quot;;\-#,##0\ &quot;ð.&quot;"/>
    <numFmt numFmtId="181" formatCode="#,##0\ &quot;ð.&quot;;[Red]\-#,##0\ &quot;ð.&quot;"/>
    <numFmt numFmtId="182" formatCode="#,##0.00\ &quot;ð.&quot;;\-#,##0.00\ &quot;ð.&quot;"/>
    <numFmt numFmtId="183" formatCode="#,##0.00\ &quot;ð.&quot;;[Red]\-#,##0.00\ &quot;ð.&quot;"/>
    <numFmt numFmtId="184" formatCode="_-* #,##0\ &quot;ð.&quot;_-;\-* #,##0\ &quot;ð.&quot;_-;_-* &quot;-&quot;\ &quot;ð.&quot;_-;_-@_-"/>
    <numFmt numFmtId="185" formatCode="_-* #,##0\ _ð_._-;\-* #,##0\ _ð_._-;_-* &quot;-&quot;\ _ð_._-;_-@_-"/>
    <numFmt numFmtId="186" formatCode="_-* #,##0.00\ &quot;ð.&quot;_-;\-* #,##0.00\ &quot;ð.&quot;_-;_-* &quot;-&quot;??\ &quot;ð.&quot;_-;_-@_-"/>
    <numFmt numFmtId="187" formatCode="_-* #,##0.00\ _ð_._-;\-* #,##0.00\ _ð_._-;_-* &quot;-&quot;??\ _ð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%"/>
    <numFmt numFmtId="194" formatCode="_(* #,##0.000_);_(* \(#,##0.000\);_(* &quot;-&quot;??_);_(@_)"/>
    <numFmt numFmtId="195" formatCode="_(* #,##0.0_);_(* \(#,##0.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52">
    <font>
      <sz val="10"/>
      <name val="Arial"/>
      <family val="0"/>
    </font>
    <font>
      <sz val="10"/>
      <name val="NewtonCTT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12"/>
      <name val="Arial Cyr"/>
      <family val="2"/>
    </font>
    <font>
      <b/>
      <sz val="8"/>
      <name val="Arial"/>
      <family val="2"/>
    </font>
    <font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6" fillId="0" borderId="0" xfId="34" applyFont="1" applyBorder="1">
      <alignment/>
      <protection/>
    </xf>
    <xf numFmtId="0" fontId="8" fillId="0" borderId="0" xfId="34" applyFont="1" applyBorder="1">
      <alignment/>
      <protection/>
    </xf>
    <xf numFmtId="0" fontId="10" fillId="0" borderId="0" xfId="33" applyFont="1" applyAlignment="1">
      <alignment horizontal="center"/>
      <protection/>
    </xf>
    <xf numFmtId="14" fontId="5" fillId="0" borderId="0" xfId="55" applyNumberFormat="1" applyFont="1" applyAlignment="1">
      <alignment horizontal="left"/>
      <protection/>
    </xf>
    <xf numFmtId="0" fontId="10" fillId="0" borderId="0" xfId="33" applyFont="1">
      <alignment/>
      <protection/>
    </xf>
    <xf numFmtId="0" fontId="7" fillId="0" borderId="0" xfId="33" applyFont="1">
      <alignment/>
      <protection/>
    </xf>
    <xf numFmtId="0" fontId="10" fillId="0" borderId="0" xfId="33" applyFont="1" applyAlignment="1">
      <alignment horizontal="left"/>
      <protection/>
    </xf>
    <xf numFmtId="0" fontId="11" fillId="0" borderId="0" xfId="33" applyFont="1" applyAlignment="1">
      <alignment horizontal="left" wrapText="1"/>
      <protection/>
    </xf>
    <xf numFmtId="0" fontId="8" fillId="0" borderId="0" xfId="33" applyFont="1">
      <alignment/>
      <protection/>
    </xf>
    <xf numFmtId="0" fontId="12" fillId="0" borderId="0" xfId="33" applyFont="1">
      <alignment/>
      <protection/>
    </xf>
    <xf numFmtId="0" fontId="8" fillId="0" borderId="0" xfId="33" applyFont="1" applyAlignment="1">
      <alignment horizontal="left"/>
      <protection/>
    </xf>
    <xf numFmtId="0" fontId="13" fillId="0" borderId="10" xfId="33" applyFont="1" applyBorder="1">
      <alignment/>
      <protection/>
    </xf>
    <xf numFmtId="0" fontId="13" fillId="0" borderId="0" xfId="33" applyFont="1">
      <alignment/>
      <protection/>
    </xf>
    <xf numFmtId="0" fontId="4" fillId="0" borderId="11" xfId="0" applyFont="1" applyBorder="1" applyAlignment="1">
      <alignment/>
    </xf>
    <xf numFmtId="0" fontId="13" fillId="0" borderId="11" xfId="33" applyFont="1" applyBorder="1" applyAlignment="1">
      <alignment horizontal="center"/>
      <protection/>
    </xf>
    <xf numFmtId="0" fontId="10" fillId="0" borderId="11" xfId="33" applyFont="1" applyBorder="1">
      <alignment/>
      <protection/>
    </xf>
    <xf numFmtId="0" fontId="11" fillId="0" borderId="11" xfId="33" applyFont="1" applyBorder="1">
      <alignment/>
      <protection/>
    </xf>
    <xf numFmtId="2" fontId="7" fillId="0" borderId="0" xfId="33" applyNumberFormat="1" applyFont="1" applyBorder="1" applyAlignment="1">
      <alignment horizontal="center"/>
      <protection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" fontId="15" fillId="0" borderId="0" xfId="0" applyNumberFormat="1" applyFont="1" applyAlignment="1">
      <alignment/>
    </xf>
    <xf numFmtId="188" fontId="14" fillId="0" borderId="0" xfId="0" applyNumberFormat="1" applyFont="1" applyAlignment="1">
      <alignment horizontal="center"/>
    </xf>
    <xf numFmtId="0" fontId="5" fillId="0" borderId="0" xfId="55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33" applyFont="1" applyAlignment="1">
      <alignment horizontal="center"/>
      <protection/>
    </xf>
    <xf numFmtId="0" fontId="12" fillId="0" borderId="0" xfId="33" applyFont="1" applyAlignment="1">
      <alignment horizontal="center"/>
      <protection/>
    </xf>
    <xf numFmtId="0" fontId="9" fillId="0" borderId="0" xfId="0" applyFont="1" applyAlignment="1">
      <alignment horizontal="center"/>
    </xf>
    <xf numFmtId="188" fontId="4" fillId="0" borderId="0" xfId="0" applyNumberFormat="1" applyFont="1" applyAlignment="1">
      <alignment horizontal="center"/>
    </xf>
    <xf numFmtId="2" fontId="7" fillId="0" borderId="0" xfId="33" applyNumberFormat="1" applyFont="1" applyBorder="1" applyAlignment="1">
      <alignment horizontal="right"/>
      <protection/>
    </xf>
    <xf numFmtId="0" fontId="14" fillId="0" borderId="0" xfId="0" applyFont="1" applyAlignment="1">
      <alignment horizontal="center"/>
    </xf>
    <xf numFmtId="2" fontId="6" fillId="0" borderId="0" xfId="34" applyNumberFormat="1" applyFont="1" applyAlignment="1">
      <alignment horizontal="center"/>
      <protection/>
    </xf>
    <xf numFmtId="0" fontId="7" fillId="0" borderId="11" xfId="33" applyFont="1" applyBorder="1" applyAlignment="1">
      <alignment horizontal="center"/>
      <protection/>
    </xf>
    <xf numFmtId="0" fontId="7" fillId="0" borderId="0" xfId="34" applyFont="1" applyBorder="1" applyAlignment="1">
      <alignment horizontal="center"/>
      <protection/>
    </xf>
    <xf numFmtId="0" fontId="7" fillId="0" borderId="0" xfId="34" applyFont="1" applyBorder="1" applyAlignment="1">
      <alignment horizontal="left"/>
      <protection/>
    </xf>
    <xf numFmtId="188" fontId="7" fillId="0" borderId="0" xfId="34" applyNumberFormat="1" applyFont="1" applyBorder="1" applyAlignment="1">
      <alignment horizontal="left"/>
      <protection/>
    </xf>
    <xf numFmtId="0" fontId="13" fillId="0" borderId="0" xfId="33" applyFont="1" applyBorder="1">
      <alignment/>
      <protection/>
    </xf>
    <xf numFmtId="0" fontId="4" fillId="0" borderId="0" xfId="0" applyFont="1" applyBorder="1" applyAlignment="1">
      <alignment wrapText="1"/>
    </xf>
    <xf numFmtId="0" fontId="10" fillId="0" borderId="11" xfId="33" applyFont="1" applyBorder="1" applyAlignment="1">
      <alignment horizontal="center"/>
      <protection/>
    </xf>
    <xf numFmtId="0" fontId="12" fillId="0" borderId="11" xfId="34" applyFont="1" applyBorder="1">
      <alignment/>
      <protection/>
    </xf>
    <xf numFmtId="0" fontId="6" fillId="0" borderId="11" xfId="34" applyFont="1" applyBorder="1">
      <alignment/>
      <protection/>
    </xf>
    <xf numFmtId="0" fontId="6" fillId="0" borderId="11" xfId="34" applyFont="1" applyBorder="1" applyAlignment="1">
      <alignment horizontal="center"/>
      <protection/>
    </xf>
    <xf numFmtId="0" fontId="11" fillId="0" borderId="11" xfId="33" applyFont="1" applyBorder="1" applyAlignment="1">
      <alignment horizontal="left" wrapText="1"/>
      <protection/>
    </xf>
    <xf numFmtId="188" fontId="14" fillId="0" borderId="0" xfId="0" applyNumberFormat="1" applyFont="1" applyAlignment="1">
      <alignment horizontal="center"/>
    </xf>
    <xf numFmtId="2" fontId="7" fillId="0" borderId="0" xfId="33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188" fontId="4" fillId="0" borderId="0" xfId="0" applyNumberFormat="1" applyFont="1" applyFill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33" applyFont="1">
      <alignment/>
      <protection/>
    </xf>
    <xf numFmtId="0" fontId="5" fillId="0" borderId="0" xfId="0" applyFont="1" applyAlignment="1">
      <alignment/>
    </xf>
    <xf numFmtId="0" fontId="1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/>
    </xf>
    <xf numFmtId="2" fontId="6" fillId="0" borderId="0" xfId="34" applyNumberFormat="1" applyFont="1" applyFill="1" applyAlignment="1">
      <alignment horizontal="center"/>
      <protection/>
    </xf>
    <xf numFmtId="2" fontId="7" fillId="0" borderId="0" xfId="33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88" fontId="14" fillId="0" borderId="0" xfId="0" applyNumberFormat="1" applyFont="1" applyFill="1" applyAlignment="1">
      <alignment horizontal="center"/>
    </xf>
    <xf numFmtId="2" fontId="7" fillId="0" borderId="0" xfId="33" applyNumberFormat="1" applyFont="1" applyFill="1" applyBorder="1" applyAlignment="1">
      <alignment horizontal="center"/>
      <protection/>
    </xf>
    <xf numFmtId="2" fontId="15" fillId="0" borderId="0" xfId="0" applyNumberFormat="1" applyFont="1" applyFill="1" applyAlignment="1">
      <alignment/>
    </xf>
    <xf numFmtId="2" fontId="15" fillId="0" borderId="0" xfId="0" applyNumberFormat="1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M10W" xfId="33"/>
    <cellStyle name="Normal_ST_CF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3 метр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0</xdr:rowOff>
    </xdr:from>
    <xdr:to>
      <xdr:col>12</xdr:col>
      <xdr:colOff>19050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71850" y="19050"/>
          <a:ext cx="1276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2: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</a:t>
          </a:r>
        </a:p>
      </xdr:txBody>
    </xdr:sp>
    <xdr:clientData/>
  </xdr:twoCellAnchor>
  <xdr:twoCellAnchor>
    <xdr:from>
      <xdr:col>0</xdr:col>
      <xdr:colOff>342900</xdr:colOff>
      <xdr:row>1</xdr:row>
      <xdr:rowOff>0</xdr:rowOff>
    </xdr:from>
    <xdr:to>
      <xdr:col>3</xdr:col>
      <xdr:colOff>361950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19050"/>
          <a:ext cx="1628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Рефери: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1: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</a:t>
          </a:r>
        </a:p>
      </xdr:txBody>
    </xdr:sp>
    <xdr:clientData/>
  </xdr:twoCellAnchor>
  <xdr:twoCellAnchor>
    <xdr:from>
      <xdr:col>8</xdr:col>
      <xdr:colOff>28575</xdr:colOff>
      <xdr:row>1</xdr:row>
      <xdr:rowOff>0</xdr:rowOff>
    </xdr:from>
    <xdr:to>
      <xdr:col>12</xdr:col>
      <xdr:colOff>19050</xdr:colOff>
      <xdr:row>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371850" y="19050"/>
          <a:ext cx="1276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2: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0</xdr:rowOff>
    </xdr:from>
    <xdr:to>
      <xdr:col>12</xdr:col>
      <xdr:colOff>19050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00425" y="0"/>
          <a:ext cx="1276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2: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</a:t>
          </a:r>
        </a:p>
      </xdr:txBody>
    </xdr:sp>
    <xdr:clientData/>
  </xdr:twoCellAnchor>
  <xdr:twoCellAnchor>
    <xdr:from>
      <xdr:col>0</xdr:col>
      <xdr:colOff>342900</xdr:colOff>
      <xdr:row>1</xdr:row>
      <xdr:rowOff>0</xdr:rowOff>
    </xdr:from>
    <xdr:to>
      <xdr:col>3</xdr:col>
      <xdr:colOff>361950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0"/>
          <a:ext cx="1657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Рефери: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1: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</a:t>
          </a:r>
        </a:p>
      </xdr:txBody>
    </xdr:sp>
    <xdr:clientData/>
  </xdr:twoCellAnchor>
  <xdr:twoCellAnchor>
    <xdr:from>
      <xdr:col>8</xdr:col>
      <xdr:colOff>28575</xdr:colOff>
      <xdr:row>1</xdr:row>
      <xdr:rowOff>0</xdr:rowOff>
    </xdr:from>
    <xdr:to>
      <xdr:col>12</xdr:col>
      <xdr:colOff>19050</xdr:colOff>
      <xdr:row>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400425" y="0"/>
          <a:ext cx="1276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Судейская бригада 2: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65"/>
  <sheetViews>
    <sheetView view="pageLayout" workbookViewId="0" topLeftCell="A1">
      <selection activeCell="R19" sqref="R19"/>
    </sheetView>
  </sheetViews>
  <sheetFormatPr defaultColWidth="9.140625" defaultRowHeight="12.75" outlineLevelRow="1"/>
  <cols>
    <col min="1" max="1" width="5.8515625" style="0" customWidth="1"/>
    <col min="2" max="2" width="0.9921875" style="0" customWidth="1"/>
    <col min="3" max="3" width="17.28125" style="0" customWidth="1"/>
    <col min="4" max="4" width="6.140625" style="0" customWidth="1"/>
    <col min="5" max="5" width="4.8515625" style="28" customWidth="1"/>
    <col min="6" max="6" width="5.00390625" style="0" customWidth="1"/>
    <col min="7" max="7" width="5.28125" style="0" customWidth="1"/>
    <col min="8" max="8" width="4.7109375" style="0" customWidth="1"/>
    <col min="9" max="10" width="4.8515625" style="0" customWidth="1"/>
    <col min="11" max="11" width="9.28125" style="0" customWidth="1"/>
    <col min="12" max="13" width="0.2890625" style="0" customWidth="1"/>
    <col min="14" max="14" width="7.28125" style="0" customWidth="1"/>
    <col min="15" max="15" width="6.421875" style="0" customWidth="1"/>
    <col min="16" max="17" width="0.13671875" style="0" hidden="1" customWidth="1"/>
    <col min="18" max="18" width="15.140625" style="0" customWidth="1"/>
    <col min="19" max="19" width="1.7109375" style="0" hidden="1" customWidth="1"/>
    <col min="20" max="21" width="9.140625" style="0" hidden="1" customWidth="1"/>
  </cols>
  <sheetData>
    <row r="1" spans="1:20" s="5" customFormat="1" ht="1.5" customHeight="1">
      <c r="A1" s="3"/>
      <c r="B1" s="4"/>
      <c r="D1" s="6"/>
      <c r="E1" s="29"/>
      <c r="G1" s="7"/>
      <c r="H1" s="7"/>
      <c r="T1" s="8"/>
    </row>
    <row r="2" spans="1:20" s="5" customFormat="1" ht="16.5" customHeight="1" hidden="1">
      <c r="A2" s="3"/>
      <c r="B2" s="9"/>
      <c r="D2" s="10"/>
      <c r="E2" s="30"/>
      <c r="F2" s="10"/>
      <c r="H2" s="7"/>
      <c r="T2" s="8"/>
    </row>
    <row r="3" spans="1:20" s="5" customFormat="1" ht="16.5" customHeight="1">
      <c r="A3" s="3"/>
      <c r="B3" s="9" t="s">
        <v>5</v>
      </c>
      <c r="D3" s="10"/>
      <c r="E3" s="30"/>
      <c r="F3" s="10"/>
      <c r="H3" s="7"/>
      <c r="T3" s="8"/>
    </row>
    <row r="4" spans="1:20" s="5" customFormat="1" ht="16.5" customHeight="1">
      <c r="A4" s="3"/>
      <c r="B4" s="11"/>
      <c r="D4" s="10"/>
      <c r="E4" s="30"/>
      <c r="F4" s="10"/>
      <c r="G4" s="7"/>
      <c r="H4" s="7"/>
      <c r="T4" s="8"/>
    </row>
    <row r="5" spans="1:20" s="5" customFormat="1" ht="0.75" customHeight="1">
      <c r="A5" s="3"/>
      <c r="B5" s="11"/>
      <c r="D5" s="10"/>
      <c r="E5" s="30"/>
      <c r="F5" s="10"/>
      <c r="G5" s="7"/>
      <c r="H5" s="7"/>
      <c r="T5" s="8"/>
    </row>
    <row r="6" spans="1:20" s="5" customFormat="1" ht="16.5" customHeight="1">
      <c r="A6" s="3"/>
      <c r="B6" s="2" t="s">
        <v>10</v>
      </c>
      <c r="C6" s="1"/>
      <c r="D6" s="1"/>
      <c r="E6" s="26"/>
      <c r="F6" s="2" t="s">
        <v>23</v>
      </c>
      <c r="G6" s="1"/>
      <c r="H6" s="1"/>
      <c r="T6" s="8"/>
    </row>
    <row r="7" spans="1:22" s="5" customFormat="1" ht="15" customHeight="1" thickBot="1">
      <c r="A7" s="42"/>
      <c r="B7" s="43"/>
      <c r="C7" s="16"/>
      <c r="D7" s="44"/>
      <c r="E7" s="45"/>
      <c r="F7" s="44"/>
      <c r="G7" s="44"/>
      <c r="H7" s="44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46"/>
      <c r="V7" s="16"/>
    </row>
    <row r="8" spans="1:22" s="13" customFormat="1" ht="12">
      <c r="A8" s="37" t="s">
        <v>0</v>
      </c>
      <c r="B8" s="37"/>
      <c r="C8" s="38" t="s">
        <v>1</v>
      </c>
      <c r="D8" s="39"/>
      <c r="E8" s="37"/>
      <c r="F8" s="38" t="s">
        <v>2</v>
      </c>
      <c r="G8" s="39" t="s">
        <v>3</v>
      </c>
      <c r="H8" s="38"/>
      <c r="I8" s="38"/>
      <c r="J8" s="38"/>
      <c r="K8" s="40"/>
      <c r="L8" s="39"/>
      <c r="N8" s="37" t="s">
        <v>7</v>
      </c>
      <c r="O8" s="38" t="s">
        <v>8</v>
      </c>
      <c r="P8" s="37"/>
      <c r="Q8" s="37"/>
      <c r="R8" s="41" t="s">
        <v>4</v>
      </c>
      <c r="S8" s="40"/>
      <c r="T8" s="40"/>
      <c r="U8" s="12"/>
      <c r="V8" s="40"/>
    </row>
    <row r="9" spans="1:22" s="5" customFormat="1" ht="13.5" thickBot="1">
      <c r="A9" s="14"/>
      <c r="B9" s="14"/>
      <c r="C9" s="14"/>
      <c r="D9" s="14"/>
      <c r="E9" s="15" t="s">
        <v>6</v>
      </c>
      <c r="F9" s="15">
        <v>1</v>
      </c>
      <c r="G9" s="15">
        <v>2</v>
      </c>
      <c r="H9" s="15">
        <v>3</v>
      </c>
      <c r="I9" s="15">
        <v>4</v>
      </c>
      <c r="J9" s="15">
        <v>5</v>
      </c>
      <c r="K9" s="16"/>
      <c r="L9" s="16"/>
      <c r="M9" s="15"/>
      <c r="N9" s="16"/>
      <c r="O9" s="36" t="s">
        <v>9</v>
      </c>
      <c r="P9" s="15"/>
      <c r="Q9" s="15"/>
      <c r="R9" s="17"/>
      <c r="S9" s="16"/>
      <c r="T9" s="16"/>
      <c r="U9" s="16"/>
      <c r="V9" s="16"/>
    </row>
    <row r="10" spans="1:22" s="5" customFormat="1" ht="15">
      <c r="A10" s="51">
        <v>1</v>
      </c>
      <c r="B10" s="34"/>
      <c r="C10" s="53" t="s">
        <v>25</v>
      </c>
      <c r="D10" s="19"/>
      <c r="E10" s="31"/>
      <c r="F10" s="20">
        <v>2006</v>
      </c>
      <c r="G10" s="23"/>
      <c r="H10" s="20" t="s">
        <v>20</v>
      </c>
      <c r="I10" s="19"/>
      <c r="J10" s="19"/>
      <c r="K10" s="19"/>
      <c r="L10" s="19"/>
      <c r="M10" s="19"/>
      <c r="N10" s="35">
        <f>SUM(K11:K16)</f>
        <v>185.7</v>
      </c>
      <c r="O10" s="18" t="s">
        <v>56</v>
      </c>
      <c r="P10" s="33"/>
      <c r="Q10" s="19"/>
      <c r="R10" s="19" t="s">
        <v>26</v>
      </c>
      <c r="S10"/>
      <c r="T10"/>
      <c r="U10"/>
      <c r="V10"/>
    </row>
    <row r="11" spans="1:22" s="19" customFormat="1" ht="15">
      <c r="A11" s="51"/>
      <c r="B11" s="34"/>
      <c r="C11" s="21"/>
      <c r="D11" s="49" t="s">
        <v>21</v>
      </c>
      <c r="E11" s="27">
        <v>1.3</v>
      </c>
      <c r="F11" s="47">
        <v>6.5</v>
      </c>
      <c r="G11" s="47">
        <v>7</v>
      </c>
      <c r="H11" s="47">
        <v>7</v>
      </c>
      <c r="I11" s="47">
        <v>7</v>
      </c>
      <c r="J11" s="47">
        <v>6.5</v>
      </c>
      <c r="K11" s="48">
        <f aca="true" t="shared" si="0" ref="K11:K16">(SUM(F11:J11)-MAX(F11:J11)-MIN(F11:J11))*E11</f>
        <v>26.650000000000002</v>
      </c>
      <c r="L11"/>
      <c r="M11"/>
      <c r="N11" s="24">
        <v>333.4</v>
      </c>
      <c r="O11" s="70"/>
      <c r="P11" s="24"/>
      <c r="Q11"/>
      <c r="R11" s="19" t="s">
        <v>22</v>
      </c>
      <c r="S11"/>
      <c r="T11"/>
      <c r="U11"/>
      <c r="V11"/>
    </row>
    <row r="12" spans="1:18" ht="15" outlineLevel="1">
      <c r="A12" s="51"/>
      <c r="B12" s="34"/>
      <c r="C12" s="21"/>
      <c r="D12" s="49" t="s">
        <v>15</v>
      </c>
      <c r="E12" s="27">
        <v>1.5</v>
      </c>
      <c r="F12" s="47">
        <v>7.5</v>
      </c>
      <c r="G12" s="47">
        <v>7.5</v>
      </c>
      <c r="H12" s="47">
        <v>7.5</v>
      </c>
      <c r="I12" s="47">
        <v>7</v>
      </c>
      <c r="J12" s="47">
        <v>7</v>
      </c>
      <c r="K12" s="48">
        <f t="shared" si="0"/>
        <v>33</v>
      </c>
      <c r="N12" s="24">
        <v>333.4</v>
      </c>
      <c r="O12" s="70"/>
      <c r="P12" s="24"/>
      <c r="R12" s="19"/>
    </row>
    <row r="13" spans="1:18" ht="15" outlineLevel="1">
      <c r="A13" s="51"/>
      <c r="B13" s="34"/>
      <c r="C13" s="21"/>
      <c r="D13" s="49" t="s">
        <v>11</v>
      </c>
      <c r="E13" s="32">
        <v>1.6</v>
      </c>
      <c r="F13" s="47">
        <v>7.5</v>
      </c>
      <c r="G13" s="47">
        <v>7.5</v>
      </c>
      <c r="H13" s="47">
        <v>7</v>
      </c>
      <c r="I13" s="47">
        <v>7</v>
      </c>
      <c r="J13" s="47">
        <v>6.5</v>
      </c>
      <c r="K13" s="48">
        <f t="shared" si="0"/>
        <v>34.4</v>
      </c>
      <c r="N13" s="24">
        <v>333.4</v>
      </c>
      <c r="O13" s="70"/>
      <c r="P13" s="24"/>
      <c r="R13" s="19"/>
    </row>
    <row r="14" spans="1:18" ht="15" outlineLevel="1">
      <c r="A14" s="51"/>
      <c r="B14" s="34"/>
      <c r="C14" s="21"/>
      <c r="D14" s="49" t="s">
        <v>36</v>
      </c>
      <c r="E14" s="27">
        <v>1.6</v>
      </c>
      <c r="F14" s="47">
        <v>5</v>
      </c>
      <c r="G14" s="47">
        <v>4.5</v>
      </c>
      <c r="H14" s="47">
        <v>6</v>
      </c>
      <c r="I14" s="47">
        <v>6</v>
      </c>
      <c r="J14" s="47">
        <v>5</v>
      </c>
      <c r="K14" s="48">
        <f t="shared" si="0"/>
        <v>25.6</v>
      </c>
      <c r="N14" s="24">
        <v>333.4</v>
      </c>
      <c r="O14" s="70"/>
      <c r="P14" s="24"/>
      <c r="R14" s="19"/>
    </row>
    <row r="15" spans="1:18" ht="15" outlineLevel="1">
      <c r="A15" s="51"/>
      <c r="B15" s="34"/>
      <c r="C15" s="21"/>
      <c r="D15" s="49" t="s">
        <v>14</v>
      </c>
      <c r="E15" s="27">
        <v>1.7</v>
      </c>
      <c r="F15" s="47">
        <v>7</v>
      </c>
      <c r="G15" s="47">
        <v>6.5</v>
      </c>
      <c r="H15" s="47">
        <v>6.5</v>
      </c>
      <c r="I15" s="47">
        <v>7</v>
      </c>
      <c r="J15" s="47">
        <v>7</v>
      </c>
      <c r="K15" s="48">
        <f t="shared" si="0"/>
        <v>34.85</v>
      </c>
      <c r="N15" s="24">
        <v>333.4</v>
      </c>
      <c r="O15" s="70"/>
      <c r="P15" s="24"/>
      <c r="R15" s="19"/>
    </row>
    <row r="16" spans="1:18" ht="15" outlineLevel="1">
      <c r="A16" s="51"/>
      <c r="B16" s="34"/>
      <c r="C16" s="21"/>
      <c r="D16" s="49" t="s">
        <v>37</v>
      </c>
      <c r="E16" s="27">
        <v>1.6</v>
      </c>
      <c r="F16" s="47">
        <v>6.5</v>
      </c>
      <c r="G16" s="47">
        <v>6.5</v>
      </c>
      <c r="H16" s="47">
        <v>6.5</v>
      </c>
      <c r="I16" s="47">
        <v>6.5</v>
      </c>
      <c r="J16" s="47">
        <v>6</v>
      </c>
      <c r="K16" s="48">
        <f t="shared" si="0"/>
        <v>31.200000000000003</v>
      </c>
      <c r="N16" s="24"/>
      <c r="O16" s="70"/>
      <c r="P16" s="24"/>
      <c r="R16" s="19"/>
    </row>
    <row r="17" spans="1:18" ht="15" outlineLevel="1">
      <c r="A17" s="51"/>
      <c r="B17" s="34"/>
      <c r="C17" s="21"/>
      <c r="D17" s="22"/>
      <c r="E17" s="27"/>
      <c r="F17" s="47"/>
      <c r="G17" s="47"/>
      <c r="H17" s="47"/>
      <c r="I17" s="47"/>
      <c r="J17" s="47"/>
      <c r="K17" s="48"/>
      <c r="N17" s="24"/>
      <c r="O17" s="70"/>
      <c r="P17" s="24"/>
      <c r="R17" s="19"/>
    </row>
    <row r="18" spans="1:18" ht="15" outlineLevel="1">
      <c r="A18" s="51">
        <v>2</v>
      </c>
      <c r="B18" s="34"/>
      <c r="C18" s="53" t="s">
        <v>27</v>
      </c>
      <c r="D18" s="19"/>
      <c r="E18" s="31"/>
      <c r="F18" s="20">
        <v>2006</v>
      </c>
      <c r="G18" s="23"/>
      <c r="H18" s="20" t="s">
        <v>20</v>
      </c>
      <c r="I18" s="19"/>
      <c r="J18" s="19"/>
      <c r="K18" s="19"/>
      <c r="L18" s="19"/>
      <c r="M18" s="19"/>
      <c r="N18" s="35">
        <f>SUM(K19:K24)</f>
        <v>169.64999999999998</v>
      </c>
      <c r="O18" s="18" t="s">
        <v>55</v>
      </c>
      <c r="P18" s="33"/>
      <c r="Q18" s="19"/>
      <c r="R18" s="19" t="s">
        <v>28</v>
      </c>
    </row>
    <row r="19" spans="1:18" ht="15" outlineLevel="1">
      <c r="A19" s="51"/>
      <c r="B19" s="34"/>
      <c r="C19" s="21"/>
      <c r="D19" s="49" t="s">
        <v>21</v>
      </c>
      <c r="E19" s="27">
        <v>1.3</v>
      </c>
      <c r="F19" s="47">
        <v>6</v>
      </c>
      <c r="G19" s="47">
        <v>6</v>
      </c>
      <c r="H19" s="47">
        <v>6</v>
      </c>
      <c r="I19" s="47">
        <v>6</v>
      </c>
      <c r="J19" s="47">
        <v>6.5</v>
      </c>
      <c r="K19" s="48">
        <f aca="true" t="shared" si="1" ref="K19:K24">(SUM(F19:J19)-MAX(F19:J19)-MIN(F19:J19))*E19</f>
        <v>23.400000000000002</v>
      </c>
      <c r="N19" s="24">
        <v>333.4</v>
      </c>
      <c r="O19" s="70"/>
      <c r="P19" s="24"/>
      <c r="R19" s="19" t="s">
        <v>34</v>
      </c>
    </row>
    <row r="20" spans="1:18" ht="15" outlineLevel="1">
      <c r="A20" s="51"/>
      <c r="B20" s="34"/>
      <c r="C20" s="21"/>
      <c r="D20" s="49" t="s">
        <v>15</v>
      </c>
      <c r="E20" s="27">
        <v>1.5</v>
      </c>
      <c r="F20" s="47">
        <v>6</v>
      </c>
      <c r="G20" s="47">
        <v>6</v>
      </c>
      <c r="H20" s="47">
        <v>6</v>
      </c>
      <c r="I20" s="47">
        <v>6</v>
      </c>
      <c r="J20" s="47">
        <v>6</v>
      </c>
      <c r="K20" s="48">
        <f t="shared" si="1"/>
        <v>27</v>
      </c>
      <c r="N20" s="24">
        <v>333.4</v>
      </c>
      <c r="O20" s="70"/>
      <c r="P20" s="24"/>
      <c r="R20" s="19"/>
    </row>
    <row r="21" spans="1:18" ht="15" outlineLevel="1">
      <c r="A21" s="51"/>
      <c r="B21" s="34"/>
      <c r="C21" s="21"/>
      <c r="D21" s="49" t="s">
        <v>38</v>
      </c>
      <c r="E21" s="32">
        <v>1.5</v>
      </c>
      <c r="F21" s="47">
        <v>6.5</v>
      </c>
      <c r="G21" s="47">
        <v>6</v>
      </c>
      <c r="H21" s="47">
        <v>6</v>
      </c>
      <c r="I21" s="47">
        <v>6</v>
      </c>
      <c r="J21" s="47">
        <v>6</v>
      </c>
      <c r="K21" s="48">
        <f t="shared" si="1"/>
        <v>27</v>
      </c>
      <c r="N21" s="24">
        <v>333.4</v>
      </c>
      <c r="O21" s="70"/>
      <c r="P21" s="24"/>
      <c r="R21" s="19"/>
    </row>
    <row r="22" spans="1:17" s="19" customFormat="1" ht="15">
      <c r="A22" s="51"/>
      <c r="B22" s="34"/>
      <c r="C22" s="21"/>
      <c r="D22" s="49" t="s">
        <v>36</v>
      </c>
      <c r="E22" s="27">
        <v>1.6</v>
      </c>
      <c r="F22" s="47">
        <v>5.5</v>
      </c>
      <c r="G22" s="47">
        <v>5.5</v>
      </c>
      <c r="H22" s="47">
        <v>5</v>
      </c>
      <c r="I22" s="47">
        <v>5</v>
      </c>
      <c r="J22" s="47">
        <v>5.5</v>
      </c>
      <c r="K22" s="48">
        <f t="shared" si="1"/>
        <v>25.6</v>
      </c>
      <c r="L22"/>
      <c r="M22"/>
      <c r="N22" s="24">
        <v>333.4</v>
      </c>
      <c r="O22" s="70"/>
      <c r="P22" s="24"/>
      <c r="Q22"/>
    </row>
    <row r="23" spans="1:17" s="19" customFormat="1" ht="15">
      <c r="A23" s="51"/>
      <c r="B23" s="34"/>
      <c r="C23" s="21"/>
      <c r="D23" s="49" t="s">
        <v>39</v>
      </c>
      <c r="E23" s="27">
        <v>1.6</v>
      </c>
      <c r="F23" s="47">
        <v>6</v>
      </c>
      <c r="G23" s="47">
        <v>6</v>
      </c>
      <c r="H23" s="47">
        <v>6</v>
      </c>
      <c r="I23" s="47">
        <v>6.5</v>
      </c>
      <c r="J23" s="47">
        <v>6.5</v>
      </c>
      <c r="K23" s="48">
        <f t="shared" si="1"/>
        <v>29.6</v>
      </c>
      <c r="L23"/>
      <c r="M23"/>
      <c r="N23" s="24">
        <v>333.4</v>
      </c>
      <c r="O23" s="70"/>
      <c r="P23" s="24"/>
      <c r="Q23"/>
    </row>
    <row r="24" spans="1:17" s="19" customFormat="1" ht="15">
      <c r="A24" s="51"/>
      <c r="B24" s="34"/>
      <c r="C24" s="21"/>
      <c r="D24" s="49" t="s">
        <v>40</v>
      </c>
      <c r="E24" s="27">
        <v>1.9</v>
      </c>
      <c r="F24" s="47">
        <v>6.5</v>
      </c>
      <c r="G24" s="47">
        <v>6.5</v>
      </c>
      <c r="H24" s="47">
        <v>6.5</v>
      </c>
      <c r="I24" s="47">
        <v>6.5</v>
      </c>
      <c r="J24" s="47">
        <v>7</v>
      </c>
      <c r="K24" s="48">
        <f t="shared" si="1"/>
        <v>37.05</v>
      </c>
      <c r="L24"/>
      <c r="M24"/>
      <c r="N24" s="24"/>
      <c r="O24" s="70"/>
      <c r="P24" s="24"/>
      <c r="Q24"/>
    </row>
    <row r="25" s="19" customFormat="1" ht="11.25">
      <c r="O25" s="31"/>
    </row>
    <row r="26" spans="1:22" s="19" customFormat="1" ht="15">
      <c r="A26" s="51">
        <v>3</v>
      </c>
      <c r="B26" s="34"/>
      <c r="C26" s="53" t="s">
        <v>29</v>
      </c>
      <c r="E26" s="31"/>
      <c r="F26" s="20">
        <v>2006</v>
      </c>
      <c r="G26" s="23"/>
      <c r="H26" s="20" t="s">
        <v>20</v>
      </c>
      <c r="N26" s="35">
        <f>SUM(K27:K32)</f>
        <v>160.45000000000002</v>
      </c>
      <c r="O26" s="18" t="s">
        <v>55</v>
      </c>
      <c r="P26" s="33"/>
      <c r="R26" s="19" t="s">
        <v>26</v>
      </c>
      <c r="S26"/>
      <c r="T26"/>
      <c r="U26"/>
      <c r="V26"/>
    </row>
    <row r="27" spans="1:22" s="19" customFormat="1" ht="15">
      <c r="A27" s="51"/>
      <c r="B27" s="34"/>
      <c r="C27" s="21"/>
      <c r="D27" s="49" t="s">
        <v>21</v>
      </c>
      <c r="E27" s="27">
        <v>1.3</v>
      </c>
      <c r="F27" s="47">
        <v>7</v>
      </c>
      <c r="G27" s="47">
        <v>6.5</v>
      </c>
      <c r="H27" s="47">
        <v>6.5</v>
      </c>
      <c r="I27" s="47">
        <v>6.5</v>
      </c>
      <c r="J27" s="47">
        <v>6.5</v>
      </c>
      <c r="K27" s="48">
        <f aca="true" t="shared" si="2" ref="K27:K32">(SUM(F27:J27)-MAX(F27:J27)-MIN(F27:J27))*E27</f>
        <v>25.35</v>
      </c>
      <c r="L27"/>
      <c r="M27"/>
      <c r="N27" s="24">
        <v>333.4</v>
      </c>
      <c r="O27" s="70"/>
      <c r="P27" s="24"/>
      <c r="Q27"/>
      <c r="R27" s="19" t="s">
        <v>22</v>
      </c>
      <c r="S27"/>
      <c r="T27"/>
      <c r="U27"/>
      <c r="V27"/>
    </row>
    <row r="28" spans="1:22" s="19" customFormat="1" ht="15">
      <c r="A28" s="51"/>
      <c r="B28" s="34"/>
      <c r="C28" s="21"/>
      <c r="D28" s="49" t="s">
        <v>15</v>
      </c>
      <c r="E28" s="27">
        <v>1.5</v>
      </c>
      <c r="F28" s="47">
        <v>6</v>
      </c>
      <c r="G28" s="47">
        <v>6</v>
      </c>
      <c r="H28" s="47">
        <v>6</v>
      </c>
      <c r="I28" s="47">
        <v>6.5</v>
      </c>
      <c r="J28" s="47">
        <v>6</v>
      </c>
      <c r="K28" s="48">
        <f t="shared" si="2"/>
        <v>27</v>
      </c>
      <c r="L28"/>
      <c r="M28"/>
      <c r="N28" s="24">
        <v>333.4</v>
      </c>
      <c r="O28" s="70"/>
      <c r="P28" s="24"/>
      <c r="Q28"/>
      <c r="S28"/>
      <c r="T28"/>
      <c r="U28"/>
      <c r="V28"/>
    </row>
    <row r="29" spans="1:22" s="19" customFormat="1" ht="15">
      <c r="A29" s="51"/>
      <c r="B29" s="34"/>
      <c r="C29" s="21"/>
      <c r="D29" s="49" t="s">
        <v>11</v>
      </c>
      <c r="E29" s="32">
        <v>1.6</v>
      </c>
      <c r="F29" s="47">
        <v>5.5</v>
      </c>
      <c r="G29" s="47">
        <v>5.5</v>
      </c>
      <c r="H29" s="47">
        <v>6</v>
      </c>
      <c r="I29" s="47">
        <v>6</v>
      </c>
      <c r="J29" s="47">
        <v>6</v>
      </c>
      <c r="K29" s="48">
        <f t="shared" si="2"/>
        <v>28</v>
      </c>
      <c r="L29"/>
      <c r="M29"/>
      <c r="N29" s="24">
        <v>333.4</v>
      </c>
      <c r="O29" s="70"/>
      <c r="P29" s="24"/>
      <c r="Q29"/>
      <c r="S29"/>
      <c r="T29"/>
      <c r="U29"/>
      <c r="V29"/>
    </row>
    <row r="30" spans="1:18" ht="15" outlineLevel="1">
      <c r="A30" s="51"/>
      <c r="B30" s="34"/>
      <c r="C30" s="21"/>
      <c r="D30" s="49" t="s">
        <v>36</v>
      </c>
      <c r="E30" s="27">
        <v>1.6</v>
      </c>
      <c r="F30" s="47">
        <v>5</v>
      </c>
      <c r="G30" s="47">
        <v>5</v>
      </c>
      <c r="H30" s="47">
        <v>4.5</v>
      </c>
      <c r="I30" s="47">
        <v>4.5</v>
      </c>
      <c r="J30" s="47">
        <v>4.5</v>
      </c>
      <c r="K30" s="48">
        <f t="shared" si="2"/>
        <v>22.400000000000002</v>
      </c>
      <c r="N30" s="24">
        <v>333.4</v>
      </c>
      <c r="O30" s="70"/>
      <c r="P30" s="24"/>
      <c r="R30" s="19"/>
    </row>
    <row r="31" spans="1:18" ht="15" outlineLevel="1">
      <c r="A31" s="51"/>
      <c r="B31" s="34"/>
      <c r="C31" s="21"/>
      <c r="D31" s="49" t="s">
        <v>14</v>
      </c>
      <c r="E31" s="27">
        <v>1.7</v>
      </c>
      <c r="F31" s="47">
        <v>5.5</v>
      </c>
      <c r="G31" s="47">
        <v>5.5</v>
      </c>
      <c r="H31" s="47">
        <v>6</v>
      </c>
      <c r="I31" s="47">
        <v>6</v>
      </c>
      <c r="J31" s="47">
        <v>5.5</v>
      </c>
      <c r="K31" s="48">
        <f t="shared" si="2"/>
        <v>28.9</v>
      </c>
      <c r="N31" s="24">
        <v>333.4</v>
      </c>
      <c r="O31" s="70"/>
      <c r="P31" s="24"/>
      <c r="R31" s="19"/>
    </row>
    <row r="32" spans="1:18" ht="15" outlineLevel="1">
      <c r="A32" s="51"/>
      <c r="B32" s="34"/>
      <c r="C32" s="21"/>
      <c r="D32" s="49" t="s">
        <v>37</v>
      </c>
      <c r="E32" s="27">
        <v>1.6</v>
      </c>
      <c r="F32" s="47">
        <v>6</v>
      </c>
      <c r="G32" s="47">
        <v>6</v>
      </c>
      <c r="H32" s="47">
        <v>6</v>
      </c>
      <c r="I32" s="47">
        <v>5.5</v>
      </c>
      <c r="J32" s="47">
        <v>6</v>
      </c>
      <c r="K32" s="48">
        <f t="shared" si="2"/>
        <v>28.8</v>
      </c>
      <c r="N32" s="24"/>
      <c r="O32" s="70"/>
      <c r="P32" s="24"/>
      <c r="R32" s="19"/>
    </row>
    <row r="33" ht="12.75" outlineLevel="1">
      <c r="O33" s="28"/>
    </row>
    <row r="34" spans="1:22" s="19" customFormat="1" ht="15">
      <c r="A34" s="51">
        <v>4</v>
      </c>
      <c r="B34" s="34"/>
      <c r="C34" s="53" t="s">
        <v>30</v>
      </c>
      <c r="E34" s="31"/>
      <c r="F34" s="20">
        <v>2006</v>
      </c>
      <c r="G34" s="23"/>
      <c r="H34" s="20" t="s">
        <v>20</v>
      </c>
      <c r="N34" s="35">
        <f>SUM(K35:K40)</f>
        <v>156.2</v>
      </c>
      <c r="O34" s="18" t="s">
        <v>55</v>
      </c>
      <c r="P34" s="33"/>
      <c r="R34" s="19" t="s">
        <v>16</v>
      </c>
      <c r="S34"/>
      <c r="T34"/>
      <c r="U34"/>
      <c r="V34"/>
    </row>
    <row r="35" spans="1:22" s="19" customFormat="1" ht="15">
      <c r="A35" s="51"/>
      <c r="B35" s="34"/>
      <c r="C35" s="21"/>
      <c r="D35" s="49" t="s">
        <v>21</v>
      </c>
      <c r="E35" s="27">
        <v>1.3</v>
      </c>
      <c r="F35" s="47">
        <v>5</v>
      </c>
      <c r="G35" s="47">
        <v>4.5</v>
      </c>
      <c r="H35" s="47">
        <v>4.5</v>
      </c>
      <c r="I35" s="47">
        <v>5</v>
      </c>
      <c r="J35" s="47">
        <v>5</v>
      </c>
      <c r="K35" s="48">
        <f aca="true" t="shared" si="3" ref="K35:K40">(SUM(F35:J35)-MAX(F35:J35)-MIN(F35:J35))*E35</f>
        <v>18.85</v>
      </c>
      <c r="L35"/>
      <c r="M35"/>
      <c r="N35" s="24">
        <v>333.4</v>
      </c>
      <c r="O35" s="70"/>
      <c r="P35" s="24"/>
      <c r="Q35"/>
      <c r="R35" s="19" t="s">
        <v>31</v>
      </c>
      <c r="S35"/>
      <c r="T35"/>
      <c r="U35"/>
      <c r="V35"/>
    </row>
    <row r="36" spans="1:18" ht="15">
      <c r="A36" s="51"/>
      <c r="B36" s="34"/>
      <c r="C36" s="21"/>
      <c r="D36" s="49" t="s">
        <v>15</v>
      </c>
      <c r="E36" s="27">
        <v>1.5</v>
      </c>
      <c r="F36" s="47">
        <v>7</v>
      </c>
      <c r="G36" s="47">
        <v>7</v>
      </c>
      <c r="H36" s="47">
        <v>6.5</v>
      </c>
      <c r="I36" s="47">
        <v>6.5</v>
      </c>
      <c r="J36" s="47">
        <v>7</v>
      </c>
      <c r="K36" s="48">
        <f t="shared" si="3"/>
        <v>30.75</v>
      </c>
      <c r="N36" s="24">
        <v>333.4</v>
      </c>
      <c r="O36" s="70"/>
      <c r="P36" s="24"/>
      <c r="R36" s="19"/>
    </row>
    <row r="37" spans="1:18" ht="15">
      <c r="A37" s="51"/>
      <c r="B37" s="34"/>
      <c r="C37" s="21"/>
      <c r="D37" s="49" t="s">
        <v>11</v>
      </c>
      <c r="E37" s="32">
        <v>1.6</v>
      </c>
      <c r="F37" s="47">
        <v>4</v>
      </c>
      <c r="G37" s="47">
        <v>4.5</v>
      </c>
      <c r="H37" s="47">
        <v>4</v>
      </c>
      <c r="I37" s="47">
        <v>5</v>
      </c>
      <c r="J37" s="47">
        <v>4</v>
      </c>
      <c r="K37" s="48">
        <f t="shared" si="3"/>
        <v>20</v>
      </c>
      <c r="N37" s="24">
        <v>333.4</v>
      </c>
      <c r="O37" s="70"/>
      <c r="P37" s="24"/>
      <c r="R37" s="19"/>
    </row>
    <row r="38" spans="1:18" ht="15">
      <c r="A38" s="51"/>
      <c r="B38" s="34"/>
      <c r="C38" s="21"/>
      <c r="D38" s="49" t="s">
        <v>13</v>
      </c>
      <c r="E38" s="27">
        <v>1.7</v>
      </c>
      <c r="F38" s="47">
        <v>6</v>
      </c>
      <c r="G38" s="47">
        <v>6</v>
      </c>
      <c r="H38" s="47">
        <v>6</v>
      </c>
      <c r="I38" s="47">
        <v>6</v>
      </c>
      <c r="J38" s="47">
        <v>6</v>
      </c>
      <c r="K38" s="48">
        <f t="shared" si="3"/>
        <v>30.599999999999998</v>
      </c>
      <c r="N38" s="24">
        <v>333.4</v>
      </c>
      <c r="O38" s="70"/>
      <c r="P38" s="24"/>
      <c r="R38" s="19"/>
    </row>
    <row r="39" spans="1:18" ht="15">
      <c r="A39" s="51"/>
      <c r="B39" s="34"/>
      <c r="C39" s="21"/>
      <c r="D39" s="49" t="s">
        <v>39</v>
      </c>
      <c r="E39" s="27">
        <v>1.6</v>
      </c>
      <c r="F39" s="47">
        <v>6</v>
      </c>
      <c r="G39" s="47">
        <v>5.5</v>
      </c>
      <c r="H39" s="47">
        <v>5.5</v>
      </c>
      <c r="I39" s="47">
        <v>6</v>
      </c>
      <c r="J39" s="47">
        <v>6</v>
      </c>
      <c r="K39" s="48">
        <f t="shared" si="3"/>
        <v>28</v>
      </c>
      <c r="N39" s="24">
        <v>333.4</v>
      </c>
      <c r="O39" s="70"/>
      <c r="P39" s="24"/>
      <c r="R39" s="19"/>
    </row>
    <row r="40" spans="1:18" ht="15">
      <c r="A40" s="51"/>
      <c r="B40" s="34"/>
      <c r="C40" s="21"/>
      <c r="D40" s="49" t="s">
        <v>17</v>
      </c>
      <c r="E40" s="27">
        <v>2</v>
      </c>
      <c r="F40" s="47">
        <v>5</v>
      </c>
      <c r="G40" s="47">
        <v>5</v>
      </c>
      <c r="H40" s="47">
        <v>4.5</v>
      </c>
      <c r="I40" s="47">
        <v>4.5</v>
      </c>
      <c r="J40" s="47">
        <v>4.5</v>
      </c>
      <c r="K40" s="48">
        <f t="shared" si="3"/>
        <v>28</v>
      </c>
      <c r="N40" s="24"/>
      <c r="O40" s="70"/>
      <c r="P40" s="24"/>
      <c r="R40" s="19"/>
    </row>
    <row r="41" ht="12.75">
      <c r="O41" s="28"/>
    </row>
    <row r="42" spans="1:18" ht="15">
      <c r="A42" s="51">
        <v>5</v>
      </c>
      <c r="B42" s="34"/>
      <c r="C42" s="53" t="s">
        <v>32</v>
      </c>
      <c r="D42" s="19"/>
      <c r="E42" s="31"/>
      <c r="F42" s="20">
        <v>2007</v>
      </c>
      <c r="G42" s="23"/>
      <c r="H42" s="20" t="s">
        <v>20</v>
      </c>
      <c r="I42" s="19"/>
      <c r="J42" s="19"/>
      <c r="K42" s="19"/>
      <c r="L42" s="19"/>
      <c r="M42" s="19"/>
      <c r="N42" s="35">
        <f>SUM(K43:K48)</f>
        <v>146.4</v>
      </c>
      <c r="O42" s="18" t="s">
        <v>55</v>
      </c>
      <c r="P42" s="33"/>
      <c r="Q42" s="19"/>
      <c r="R42" s="19" t="s">
        <v>28</v>
      </c>
    </row>
    <row r="43" spans="1:18" ht="15">
      <c r="A43" s="51"/>
      <c r="B43" s="34"/>
      <c r="C43" s="21"/>
      <c r="D43" s="49" t="s">
        <v>41</v>
      </c>
      <c r="E43" s="27">
        <v>1.2</v>
      </c>
      <c r="F43" s="47">
        <v>7</v>
      </c>
      <c r="G43" s="47">
        <v>6.5</v>
      </c>
      <c r="H43" s="47">
        <v>6.5</v>
      </c>
      <c r="I43" s="47">
        <v>7</v>
      </c>
      <c r="J43" s="47">
        <v>7</v>
      </c>
      <c r="K43" s="48">
        <f aca="true" t="shared" si="4" ref="K43:K48">(SUM(F43:J43)-MAX(F43:J43)-MIN(F43:J43))*E43</f>
        <v>24.599999999999998</v>
      </c>
      <c r="N43" s="24">
        <v>333.4</v>
      </c>
      <c r="O43" s="70"/>
      <c r="P43" s="24"/>
      <c r="R43" s="19" t="s">
        <v>34</v>
      </c>
    </row>
    <row r="44" spans="1:18" ht="15">
      <c r="A44" s="51"/>
      <c r="B44" s="34"/>
      <c r="C44" s="21"/>
      <c r="D44" s="49" t="s">
        <v>42</v>
      </c>
      <c r="E44" s="27">
        <v>1.4</v>
      </c>
      <c r="F44" s="47">
        <v>6</v>
      </c>
      <c r="G44" s="47">
        <v>6</v>
      </c>
      <c r="H44" s="47">
        <v>6</v>
      </c>
      <c r="I44" s="47">
        <v>6</v>
      </c>
      <c r="J44" s="47">
        <v>6</v>
      </c>
      <c r="K44" s="48">
        <f t="shared" si="4"/>
        <v>25.2</v>
      </c>
      <c r="N44" s="24">
        <v>333.4</v>
      </c>
      <c r="O44" s="70"/>
      <c r="P44" s="24"/>
      <c r="R44" s="19"/>
    </row>
    <row r="45" spans="1:18" ht="15">
      <c r="A45" s="51"/>
      <c r="B45" s="34"/>
      <c r="C45" s="21"/>
      <c r="D45" s="49" t="s">
        <v>38</v>
      </c>
      <c r="E45" s="32">
        <v>1.5</v>
      </c>
      <c r="F45" s="47">
        <v>6</v>
      </c>
      <c r="G45" s="47">
        <v>5</v>
      </c>
      <c r="H45" s="47">
        <v>5</v>
      </c>
      <c r="I45" s="47">
        <v>5</v>
      </c>
      <c r="J45" s="47">
        <v>6</v>
      </c>
      <c r="K45" s="48">
        <f t="shared" si="4"/>
        <v>24</v>
      </c>
      <c r="N45" s="24">
        <v>333.4</v>
      </c>
      <c r="O45" s="70"/>
      <c r="P45" s="24"/>
      <c r="R45" s="19"/>
    </row>
    <row r="46" spans="1:18" ht="15">
      <c r="A46" s="51"/>
      <c r="B46" s="34"/>
      <c r="C46" s="21"/>
      <c r="D46" s="49" t="s">
        <v>36</v>
      </c>
      <c r="E46" s="27">
        <v>1.6</v>
      </c>
      <c r="F46" s="47">
        <v>6.5</v>
      </c>
      <c r="G46" s="47">
        <v>6.5</v>
      </c>
      <c r="H46" s="47">
        <v>6</v>
      </c>
      <c r="I46" s="47">
        <v>6</v>
      </c>
      <c r="J46" s="47">
        <v>6.5</v>
      </c>
      <c r="K46" s="48">
        <f t="shared" si="4"/>
        <v>30.400000000000002</v>
      </c>
      <c r="N46" s="24">
        <v>333.4</v>
      </c>
      <c r="O46" s="70"/>
      <c r="P46" s="24"/>
      <c r="R46" s="19"/>
    </row>
    <row r="47" spans="1:18" ht="15">
      <c r="A47" s="51"/>
      <c r="B47" s="34"/>
      <c r="C47" s="21"/>
      <c r="D47" s="49" t="s">
        <v>14</v>
      </c>
      <c r="E47" s="27">
        <v>1.7</v>
      </c>
      <c r="F47" s="47">
        <v>4</v>
      </c>
      <c r="G47" s="47">
        <v>4</v>
      </c>
      <c r="H47" s="47">
        <v>5</v>
      </c>
      <c r="I47" s="47">
        <v>5</v>
      </c>
      <c r="J47" s="47">
        <v>5</v>
      </c>
      <c r="K47" s="48">
        <f t="shared" si="4"/>
        <v>23.8</v>
      </c>
      <c r="N47" s="24">
        <v>333.4</v>
      </c>
      <c r="O47" s="70"/>
      <c r="P47" s="24"/>
      <c r="R47" s="19"/>
    </row>
    <row r="48" spans="1:18" ht="15">
      <c r="A48" s="51"/>
      <c r="B48" s="34"/>
      <c r="C48" s="21"/>
      <c r="D48" s="49" t="s">
        <v>37</v>
      </c>
      <c r="E48" s="27">
        <v>1.6</v>
      </c>
      <c r="F48" s="47">
        <v>4</v>
      </c>
      <c r="G48" s="47">
        <v>4.5</v>
      </c>
      <c r="H48" s="47">
        <v>2</v>
      </c>
      <c r="I48" s="47">
        <v>3</v>
      </c>
      <c r="J48" s="47">
        <v>4.5</v>
      </c>
      <c r="K48" s="48">
        <f t="shared" si="4"/>
        <v>18.400000000000002</v>
      </c>
      <c r="N48" s="24"/>
      <c r="O48" s="70"/>
      <c r="P48" s="24"/>
      <c r="R48" s="19"/>
    </row>
    <row r="49" ht="12.75">
      <c r="O49" s="28"/>
    </row>
    <row r="50" spans="1:18" ht="15">
      <c r="A50" s="51">
        <v>6</v>
      </c>
      <c r="B50" s="34"/>
      <c r="C50" s="53" t="s">
        <v>35</v>
      </c>
      <c r="D50" s="19"/>
      <c r="E50" s="31"/>
      <c r="F50" s="20">
        <v>2005</v>
      </c>
      <c r="G50" s="23"/>
      <c r="H50" s="20" t="s">
        <v>20</v>
      </c>
      <c r="I50" s="19"/>
      <c r="J50" s="19"/>
      <c r="K50" s="19"/>
      <c r="L50" s="19"/>
      <c r="M50" s="19"/>
      <c r="N50" s="35">
        <f>SUM(K51:K56)</f>
        <v>144.95</v>
      </c>
      <c r="O50" s="18" t="s">
        <v>55</v>
      </c>
      <c r="P50" s="33"/>
      <c r="Q50" s="19"/>
      <c r="R50" s="19" t="s">
        <v>26</v>
      </c>
    </row>
    <row r="51" spans="1:18" ht="15">
      <c r="A51" s="51"/>
      <c r="B51" s="34"/>
      <c r="C51" s="21"/>
      <c r="D51" s="49" t="s">
        <v>41</v>
      </c>
      <c r="E51" s="27">
        <v>1.2</v>
      </c>
      <c r="F51" s="47">
        <v>6</v>
      </c>
      <c r="G51" s="47">
        <v>6</v>
      </c>
      <c r="H51" s="47">
        <v>5.5</v>
      </c>
      <c r="I51" s="47">
        <v>6</v>
      </c>
      <c r="J51" s="47">
        <v>6</v>
      </c>
      <c r="K51" s="48">
        <f aca="true" t="shared" si="5" ref="K51:K56">(SUM(F51:J51)-MAX(F51:J51)-MIN(F51:J51))*E51</f>
        <v>21.599999999999998</v>
      </c>
      <c r="N51" s="24">
        <v>333.4</v>
      </c>
      <c r="O51" s="70"/>
      <c r="P51" s="24"/>
      <c r="R51" s="19" t="s">
        <v>22</v>
      </c>
    </row>
    <row r="52" spans="1:18" ht="15">
      <c r="A52" s="51"/>
      <c r="B52" s="34"/>
      <c r="C52" s="21"/>
      <c r="D52" s="49" t="s">
        <v>15</v>
      </c>
      <c r="E52" s="27">
        <v>1.5</v>
      </c>
      <c r="F52" s="47">
        <v>5.5</v>
      </c>
      <c r="G52" s="47">
        <v>6</v>
      </c>
      <c r="H52" s="47">
        <v>6</v>
      </c>
      <c r="I52" s="47">
        <v>6</v>
      </c>
      <c r="J52" s="47">
        <v>5</v>
      </c>
      <c r="K52" s="48">
        <f t="shared" si="5"/>
        <v>26.25</v>
      </c>
      <c r="N52" s="24">
        <v>333.4</v>
      </c>
      <c r="O52" s="70"/>
      <c r="P52" s="24"/>
      <c r="R52" s="19"/>
    </row>
    <row r="53" spans="1:18" ht="15">
      <c r="A53" s="51"/>
      <c r="B53" s="34"/>
      <c r="C53" s="21"/>
      <c r="D53" s="49" t="s">
        <v>38</v>
      </c>
      <c r="E53" s="32">
        <v>1.5</v>
      </c>
      <c r="F53" s="47">
        <v>7</v>
      </c>
      <c r="G53" s="47">
        <v>6.5</v>
      </c>
      <c r="H53" s="47">
        <v>6.5</v>
      </c>
      <c r="I53" s="47">
        <v>6.5</v>
      </c>
      <c r="J53" s="47">
        <v>6.5</v>
      </c>
      <c r="K53" s="48">
        <f t="shared" si="5"/>
        <v>29.25</v>
      </c>
      <c r="N53" s="24">
        <v>333.4</v>
      </c>
      <c r="O53" s="70"/>
      <c r="P53" s="24"/>
      <c r="R53" s="19"/>
    </row>
    <row r="54" spans="1:18" ht="15">
      <c r="A54" s="51"/>
      <c r="B54" s="34"/>
      <c r="C54" s="21"/>
      <c r="D54" s="49" t="s">
        <v>36</v>
      </c>
      <c r="E54" s="27">
        <v>1.6</v>
      </c>
      <c r="F54" s="47">
        <v>6</v>
      </c>
      <c r="G54" s="47">
        <v>6</v>
      </c>
      <c r="H54" s="47">
        <v>5.5</v>
      </c>
      <c r="I54" s="47">
        <v>5.5</v>
      </c>
      <c r="J54" s="47">
        <v>5.5</v>
      </c>
      <c r="K54" s="48">
        <f t="shared" si="5"/>
        <v>27.200000000000003</v>
      </c>
      <c r="N54" s="24">
        <v>333.4</v>
      </c>
      <c r="O54" s="70"/>
      <c r="P54" s="24"/>
      <c r="R54" s="19"/>
    </row>
    <row r="55" spans="1:18" ht="15">
      <c r="A55" s="51"/>
      <c r="B55" s="34"/>
      <c r="C55" s="21"/>
      <c r="D55" s="49" t="s">
        <v>39</v>
      </c>
      <c r="E55" s="27">
        <v>1.6</v>
      </c>
      <c r="F55" s="47">
        <v>5.5</v>
      </c>
      <c r="G55" s="47">
        <v>5.5</v>
      </c>
      <c r="H55" s="47">
        <v>5.5</v>
      </c>
      <c r="I55" s="47">
        <v>5.5</v>
      </c>
      <c r="J55" s="47">
        <v>5</v>
      </c>
      <c r="K55" s="48">
        <f t="shared" si="5"/>
        <v>26.400000000000002</v>
      </c>
      <c r="N55" s="24">
        <v>333.4</v>
      </c>
      <c r="O55" s="70"/>
      <c r="P55" s="24"/>
      <c r="R55" s="19"/>
    </row>
    <row r="56" spans="1:18" ht="15">
      <c r="A56" s="51"/>
      <c r="B56" s="34"/>
      <c r="C56" s="21"/>
      <c r="D56" s="49" t="s">
        <v>43</v>
      </c>
      <c r="E56" s="27">
        <v>1.5</v>
      </c>
      <c r="F56" s="47">
        <v>3</v>
      </c>
      <c r="G56" s="47">
        <v>3</v>
      </c>
      <c r="H56" s="47">
        <v>3.5</v>
      </c>
      <c r="I56" s="47">
        <v>3.5</v>
      </c>
      <c r="J56" s="47">
        <v>2</v>
      </c>
      <c r="K56" s="48">
        <f t="shared" si="5"/>
        <v>14.25</v>
      </c>
      <c r="N56" s="24"/>
      <c r="O56" s="70"/>
      <c r="P56" s="24"/>
      <c r="R56" s="19"/>
    </row>
    <row r="57" ht="12.75">
      <c r="O57" s="28"/>
    </row>
    <row r="58" spans="1:18" ht="15">
      <c r="A58" s="51">
        <v>7</v>
      </c>
      <c r="B58" s="34"/>
      <c r="C58" s="53" t="s">
        <v>33</v>
      </c>
      <c r="D58" s="19"/>
      <c r="E58" s="31"/>
      <c r="F58" s="20">
        <v>2005</v>
      </c>
      <c r="G58" s="23"/>
      <c r="H58" s="20" t="s">
        <v>20</v>
      </c>
      <c r="I58" s="19"/>
      <c r="J58" s="19"/>
      <c r="K58" s="19"/>
      <c r="L58" s="19"/>
      <c r="M58" s="19"/>
      <c r="N58" s="35">
        <f>SUM(K59:K64)</f>
        <v>133.65</v>
      </c>
      <c r="O58" s="18" t="s">
        <v>55</v>
      </c>
      <c r="P58" s="33"/>
      <c r="Q58" s="19"/>
      <c r="R58" s="19" t="s">
        <v>34</v>
      </c>
    </row>
    <row r="59" spans="1:18" ht="15">
      <c r="A59" s="51"/>
      <c r="B59" s="34"/>
      <c r="C59" s="21"/>
      <c r="D59" s="49" t="s">
        <v>21</v>
      </c>
      <c r="E59" s="27">
        <v>1.3</v>
      </c>
      <c r="F59" s="47">
        <v>6.5</v>
      </c>
      <c r="G59" s="47">
        <v>6</v>
      </c>
      <c r="H59" s="47">
        <v>6</v>
      </c>
      <c r="I59" s="47">
        <v>6.5</v>
      </c>
      <c r="J59" s="47">
        <v>6.5</v>
      </c>
      <c r="K59" s="48">
        <f aca="true" t="shared" si="6" ref="K59:K64">(SUM(F59:J59)-MAX(F59:J59)-MIN(F59:J59))*E59</f>
        <v>24.7</v>
      </c>
      <c r="N59" s="24">
        <v>333.4</v>
      </c>
      <c r="O59" s="70"/>
      <c r="P59" s="24"/>
      <c r="R59" s="19"/>
    </row>
    <row r="60" spans="1:18" ht="15">
      <c r="A60" s="51"/>
      <c r="B60" s="34"/>
      <c r="C60" s="21"/>
      <c r="D60" s="49" t="s">
        <v>11</v>
      </c>
      <c r="E60" s="27">
        <v>1.6</v>
      </c>
      <c r="F60" s="47">
        <v>6.5</v>
      </c>
      <c r="G60" s="47">
        <v>6.5</v>
      </c>
      <c r="H60" s="47">
        <v>6</v>
      </c>
      <c r="I60" s="47">
        <v>6</v>
      </c>
      <c r="J60" s="47">
        <v>6</v>
      </c>
      <c r="K60" s="48">
        <f t="shared" si="6"/>
        <v>29.6</v>
      </c>
      <c r="N60" s="24">
        <v>333.4</v>
      </c>
      <c r="O60" s="70"/>
      <c r="P60" s="24"/>
      <c r="R60" s="19"/>
    </row>
    <row r="61" spans="1:18" ht="15">
      <c r="A61" s="51"/>
      <c r="B61" s="34"/>
      <c r="C61" s="21"/>
      <c r="D61" s="49" t="s">
        <v>36</v>
      </c>
      <c r="E61" s="32">
        <v>1.6</v>
      </c>
      <c r="F61" s="47">
        <v>4.5</v>
      </c>
      <c r="G61" s="47">
        <v>4.5</v>
      </c>
      <c r="H61" s="47">
        <v>4.5</v>
      </c>
      <c r="I61" s="47">
        <v>5</v>
      </c>
      <c r="J61" s="47">
        <v>5.5</v>
      </c>
      <c r="K61" s="48">
        <f t="shared" si="6"/>
        <v>22.400000000000002</v>
      </c>
      <c r="N61" s="24">
        <v>333.4</v>
      </c>
      <c r="O61" s="70"/>
      <c r="P61" s="24"/>
      <c r="R61" s="19"/>
    </row>
    <row r="62" spans="1:18" ht="15">
      <c r="A62" s="51"/>
      <c r="B62" s="34"/>
      <c r="C62" s="21"/>
      <c r="D62" s="49" t="s">
        <v>15</v>
      </c>
      <c r="E62" s="27">
        <v>1.5</v>
      </c>
      <c r="F62" s="47">
        <v>3</v>
      </c>
      <c r="G62" s="47">
        <v>3</v>
      </c>
      <c r="H62" s="47">
        <v>3</v>
      </c>
      <c r="I62" s="47">
        <v>3.5</v>
      </c>
      <c r="J62" s="47">
        <v>3</v>
      </c>
      <c r="K62" s="48">
        <f t="shared" si="6"/>
        <v>13.5</v>
      </c>
      <c r="N62" s="24">
        <v>333.4</v>
      </c>
      <c r="O62" s="70"/>
      <c r="P62" s="24"/>
      <c r="R62" s="19"/>
    </row>
    <row r="63" spans="1:18" ht="15">
      <c r="A63" s="51"/>
      <c r="B63" s="34"/>
      <c r="C63" s="21"/>
      <c r="D63" s="49" t="s">
        <v>14</v>
      </c>
      <c r="E63" s="27">
        <v>1.7</v>
      </c>
      <c r="F63" s="47">
        <v>6.5</v>
      </c>
      <c r="G63" s="47">
        <v>6</v>
      </c>
      <c r="H63" s="47">
        <v>6.5</v>
      </c>
      <c r="I63" s="47">
        <v>6</v>
      </c>
      <c r="J63" s="47">
        <v>6</v>
      </c>
      <c r="K63" s="48">
        <f t="shared" si="6"/>
        <v>31.45</v>
      </c>
      <c r="N63" s="24">
        <v>333.4</v>
      </c>
      <c r="O63" s="70"/>
      <c r="P63" s="24"/>
      <c r="R63" s="19"/>
    </row>
    <row r="64" spans="1:18" ht="15">
      <c r="A64" s="51"/>
      <c r="B64" s="34"/>
      <c r="C64" s="21"/>
      <c r="D64" s="49" t="s">
        <v>17</v>
      </c>
      <c r="E64" s="27">
        <v>2</v>
      </c>
      <c r="F64" s="47">
        <v>2</v>
      </c>
      <c r="G64" s="47">
        <v>2</v>
      </c>
      <c r="H64" s="47">
        <v>2</v>
      </c>
      <c r="I64" s="47">
        <v>2</v>
      </c>
      <c r="J64" s="47">
        <v>2</v>
      </c>
      <c r="K64" s="48">
        <f t="shared" si="6"/>
        <v>12</v>
      </c>
      <c r="N64" s="24"/>
      <c r="O64" s="70"/>
      <c r="P64" s="24"/>
      <c r="R64" s="19"/>
    </row>
    <row r="65" ht="12.75">
      <c r="O65" s="28"/>
    </row>
  </sheetData>
  <sheetProtection/>
  <printOptions/>
  <pageMargins left="0.984251968503937" right="0" top="0.7874015748031497" bottom="0.3937007874015748" header="0.1968503937007874" footer="0.1968503937007874"/>
  <pageSetup horizontalDpi="300" verticalDpi="300" orientation="portrait" paperSize="9" scale="75" r:id="rId2"/>
  <headerFooter alignWithMargins="0">
    <oddHeader>&amp;CПервенство ГБОУ ДОД КСДЮСШОР по ВВС "НЕВСКАЯ ВОЛНА"
11-13 ДЕКАБРЯ 2014 г.
ЦВВС "Невская волна"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81"/>
  <sheetViews>
    <sheetView tabSelected="1" view="pageLayout" workbookViewId="0" topLeftCell="A5">
      <selection activeCell="R28" sqref="R28"/>
    </sheetView>
  </sheetViews>
  <sheetFormatPr defaultColWidth="9.140625" defaultRowHeight="12.75" outlineLevelRow="1"/>
  <cols>
    <col min="1" max="1" width="5.28125" style="0" customWidth="1"/>
    <col min="2" max="2" width="0.9921875" style="0" hidden="1" customWidth="1"/>
    <col min="3" max="3" width="19.28125" style="0" customWidth="1"/>
    <col min="4" max="4" width="6.140625" style="0" customWidth="1"/>
    <col min="5" max="5" width="4.8515625" style="28" customWidth="1"/>
    <col min="6" max="6" width="5.00390625" style="0" customWidth="1"/>
    <col min="7" max="7" width="5.28125" style="0" customWidth="1"/>
    <col min="8" max="8" width="4.7109375" style="0" customWidth="1"/>
    <col min="9" max="10" width="4.8515625" style="0" customWidth="1"/>
    <col min="11" max="11" width="9.28125" style="0" customWidth="1"/>
    <col min="12" max="13" width="0.2890625" style="0" customWidth="1"/>
    <col min="14" max="14" width="6.8515625" style="0" customWidth="1"/>
    <col min="15" max="15" width="6.421875" style="0" customWidth="1"/>
    <col min="16" max="17" width="0.13671875" style="0" hidden="1" customWidth="1"/>
    <col min="18" max="18" width="15.140625" style="0" customWidth="1"/>
    <col min="19" max="19" width="1.7109375" style="0" hidden="1" customWidth="1"/>
    <col min="20" max="21" width="9.140625" style="0" hidden="1" customWidth="1"/>
  </cols>
  <sheetData>
    <row r="1" spans="1:20" s="5" customFormat="1" ht="5.25" customHeight="1" hidden="1">
      <c r="A1" s="3"/>
      <c r="B1" s="4"/>
      <c r="D1" s="6"/>
      <c r="E1" s="29"/>
      <c r="G1" s="7"/>
      <c r="H1" s="7"/>
      <c r="T1" s="8"/>
    </row>
    <row r="2" spans="1:20" s="5" customFormat="1" ht="16.5" customHeight="1" hidden="1">
      <c r="A2" s="3"/>
      <c r="B2" s="9"/>
      <c r="D2" s="10"/>
      <c r="E2" s="30"/>
      <c r="F2" s="10"/>
      <c r="H2" s="7"/>
      <c r="T2" s="8"/>
    </row>
    <row r="3" spans="1:20" s="5" customFormat="1" ht="16.5" customHeight="1" hidden="1">
      <c r="A3" s="3"/>
      <c r="B3" s="9" t="s">
        <v>5</v>
      </c>
      <c r="D3" s="10"/>
      <c r="E3" s="30"/>
      <c r="F3" s="10"/>
      <c r="H3" s="7"/>
      <c r="T3" s="8"/>
    </row>
    <row r="4" spans="1:20" s="5" customFormat="1" ht="0.75" customHeight="1" hidden="1">
      <c r="A4" s="3"/>
      <c r="B4" s="11"/>
      <c r="D4" s="10"/>
      <c r="E4" s="30"/>
      <c r="F4" s="10"/>
      <c r="G4" s="7"/>
      <c r="H4" s="7"/>
      <c r="T4" s="8"/>
    </row>
    <row r="5" spans="1:20" s="5" customFormat="1" ht="19.5" customHeight="1">
      <c r="A5" s="3"/>
      <c r="B5" s="11"/>
      <c r="C5" s="1" t="s">
        <v>52</v>
      </c>
      <c r="D5" s="10"/>
      <c r="E5" s="30"/>
      <c r="F5" s="10"/>
      <c r="G5" s="7"/>
      <c r="H5" s="7"/>
      <c r="T5" s="8"/>
    </row>
    <row r="6" spans="1:20" s="5" customFormat="1" ht="21.75" customHeight="1">
      <c r="A6" s="3"/>
      <c r="B6" s="2" t="s">
        <v>10</v>
      </c>
      <c r="C6" s="52" t="s">
        <v>10</v>
      </c>
      <c r="D6" s="1"/>
      <c r="E6" s="26"/>
      <c r="F6" s="2" t="s">
        <v>24</v>
      </c>
      <c r="G6" s="1"/>
      <c r="H6" s="1"/>
      <c r="T6" s="8"/>
    </row>
    <row r="7" spans="1:22" s="5" customFormat="1" ht="10.5" customHeight="1" thickBot="1">
      <c r="A7" s="42"/>
      <c r="B7" s="43"/>
      <c r="C7" s="16"/>
      <c r="D7" s="44"/>
      <c r="E7" s="45"/>
      <c r="F7" s="44"/>
      <c r="G7" s="44"/>
      <c r="H7" s="44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46"/>
      <c r="V7" s="16"/>
    </row>
    <row r="8" spans="1:22" s="13" customFormat="1" ht="12">
      <c r="A8" s="37" t="s">
        <v>0</v>
      </c>
      <c r="B8" s="37"/>
      <c r="C8" s="38" t="s">
        <v>1</v>
      </c>
      <c r="D8" s="39"/>
      <c r="E8" s="37"/>
      <c r="F8" s="38" t="s">
        <v>2</v>
      </c>
      <c r="G8" s="39" t="s">
        <v>3</v>
      </c>
      <c r="H8" s="38"/>
      <c r="I8" s="38"/>
      <c r="J8" s="38"/>
      <c r="K8" s="40"/>
      <c r="L8" s="39"/>
      <c r="N8" s="37" t="s">
        <v>7</v>
      </c>
      <c r="O8" s="38" t="s">
        <v>8</v>
      </c>
      <c r="P8" s="37"/>
      <c r="Q8" s="37"/>
      <c r="R8" s="41" t="s">
        <v>4</v>
      </c>
      <c r="S8" s="40"/>
      <c r="T8" s="40"/>
      <c r="U8" s="12"/>
      <c r="V8" s="40"/>
    </row>
    <row r="9" spans="1:22" s="5" customFormat="1" ht="13.5" thickBot="1">
      <c r="A9" s="14"/>
      <c r="B9" s="14"/>
      <c r="C9" s="14"/>
      <c r="D9" s="14"/>
      <c r="E9" s="15" t="s">
        <v>6</v>
      </c>
      <c r="F9" s="15">
        <v>1</v>
      </c>
      <c r="G9" s="15">
        <v>2</v>
      </c>
      <c r="H9" s="15">
        <v>3</v>
      </c>
      <c r="I9" s="15">
        <v>4</v>
      </c>
      <c r="J9" s="15">
        <v>5</v>
      </c>
      <c r="K9" s="16"/>
      <c r="L9" s="16"/>
      <c r="M9" s="15"/>
      <c r="N9" s="16"/>
      <c r="O9" s="36" t="s">
        <v>9</v>
      </c>
      <c r="P9" s="15"/>
      <c r="Q9" s="15"/>
      <c r="R9" s="17"/>
      <c r="S9" s="16"/>
      <c r="T9" s="16"/>
      <c r="U9" s="16"/>
      <c r="V9" s="16"/>
    </row>
    <row r="10" s="5" customFormat="1" ht="12.75"/>
    <row r="11" spans="1:23" s="19" customFormat="1" ht="15">
      <c r="A11" s="51">
        <v>1</v>
      </c>
      <c r="B11" s="34"/>
      <c r="C11" s="53" t="s">
        <v>47</v>
      </c>
      <c r="E11" s="31"/>
      <c r="F11" s="20">
        <v>2006</v>
      </c>
      <c r="G11" s="23"/>
      <c r="H11" s="20" t="s">
        <v>20</v>
      </c>
      <c r="N11" s="35">
        <f>SUM(K12:K17)</f>
        <v>166.25</v>
      </c>
      <c r="O11" s="33" t="s">
        <v>58</v>
      </c>
      <c r="P11" s="33"/>
      <c r="R11" s="19" t="s">
        <v>26</v>
      </c>
      <c r="S11"/>
      <c r="T11"/>
      <c r="U11"/>
      <c r="V11"/>
      <c r="W11"/>
    </row>
    <row r="12" spans="1:18" ht="15" outlineLevel="1">
      <c r="A12" s="51"/>
      <c r="B12" s="34"/>
      <c r="C12" s="21"/>
      <c r="D12" s="49" t="s">
        <v>21</v>
      </c>
      <c r="E12" s="27">
        <v>1.3</v>
      </c>
      <c r="F12" s="47">
        <v>7</v>
      </c>
      <c r="G12" s="47">
        <v>7</v>
      </c>
      <c r="H12" s="47">
        <v>7</v>
      </c>
      <c r="I12" s="47">
        <v>7</v>
      </c>
      <c r="J12" s="47">
        <v>7</v>
      </c>
      <c r="K12" s="48">
        <f aca="true" t="shared" si="0" ref="K12:K17">(SUM(F12:J12)-MAX(F12:J12)-MIN(F12:J12))*E12</f>
        <v>27.3</v>
      </c>
      <c r="N12" s="24">
        <v>333.4</v>
      </c>
      <c r="O12" s="24"/>
      <c r="P12" s="24"/>
      <c r="R12" s="19" t="s">
        <v>22</v>
      </c>
    </row>
    <row r="13" spans="1:18" ht="15" outlineLevel="1">
      <c r="A13" s="51"/>
      <c r="B13" s="34"/>
      <c r="C13" s="21"/>
      <c r="D13" s="49" t="s">
        <v>15</v>
      </c>
      <c r="E13" s="27">
        <v>1.5</v>
      </c>
      <c r="F13" s="47">
        <v>8</v>
      </c>
      <c r="G13" s="47">
        <v>8</v>
      </c>
      <c r="H13" s="47">
        <v>7.5</v>
      </c>
      <c r="I13" s="47">
        <v>7.5</v>
      </c>
      <c r="J13" s="47">
        <v>7.5</v>
      </c>
      <c r="K13" s="48">
        <f t="shared" si="0"/>
        <v>34.5</v>
      </c>
      <c r="N13" s="24">
        <v>333.4</v>
      </c>
      <c r="O13" s="24"/>
      <c r="P13" s="24"/>
      <c r="R13" s="19"/>
    </row>
    <row r="14" spans="1:18" ht="15" outlineLevel="1">
      <c r="A14" s="51"/>
      <c r="B14" s="34"/>
      <c r="C14" s="21"/>
      <c r="D14" s="49" t="s">
        <v>11</v>
      </c>
      <c r="E14" s="32">
        <v>1.6</v>
      </c>
      <c r="F14" s="47">
        <v>5.5</v>
      </c>
      <c r="G14" s="47">
        <v>5.5</v>
      </c>
      <c r="H14" s="47">
        <v>5.5</v>
      </c>
      <c r="I14" s="47">
        <v>5.5</v>
      </c>
      <c r="J14" s="47">
        <v>5.5</v>
      </c>
      <c r="K14" s="48">
        <f t="shared" si="0"/>
        <v>26.400000000000002</v>
      </c>
      <c r="N14" s="24">
        <v>333.4</v>
      </c>
      <c r="O14" s="24"/>
      <c r="P14" s="24"/>
      <c r="R14" s="19"/>
    </row>
    <row r="15" spans="1:18" ht="15" outlineLevel="1">
      <c r="A15" s="51"/>
      <c r="B15" s="34"/>
      <c r="C15" s="21"/>
      <c r="D15" s="49" t="s">
        <v>36</v>
      </c>
      <c r="E15" s="27">
        <v>1.6</v>
      </c>
      <c r="F15" s="47">
        <v>7</v>
      </c>
      <c r="G15" s="47">
        <v>7.5</v>
      </c>
      <c r="H15" s="47">
        <v>7</v>
      </c>
      <c r="I15" s="47">
        <v>7</v>
      </c>
      <c r="J15" s="47">
        <v>7</v>
      </c>
      <c r="K15" s="48">
        <f t="shared" si="0"/>
        <v>33.6</v>
      </c>
      <c r="N15" s="24">
        <v>333.4</v>
      </c>
      <c r="O15" s="24"/>
      <c r="P15" s="24"/>
      <c r="R15" s="19"/>
    </row>
    <row r="16" spans="1:18" ht="15" outlineLevel="1">
      <c r="A16" s="51"/>
      <c r="B16" s="34"/>
      <c r="C16" s="21"/>
      <c r="D16" s="49" t="s">
        <v>14</v>
      </c>
      <c r="E16" s="27">
        <v>1.7</v>
      </c>
      <c r="F16" s="47">
        <v>6.5</v>
      </c>
      <c r="G16" s="47">
        <v>6.5</v>
      </c>
      <c r="H16" s="47">
        <v>7</v>
      </c>
      <c r="I16" s="47">
        <v>7</v>
      </c>
      <c r="J16" s="47">
        <v>7</v>
      </c>
      <c r="K16" s="48">
        <f t="shared" si="0"/>
        <v>34.85</v>
      </c>
      <c r="N16" s="24">
        <v>333.4</v>
      </c>
      <c r="O16" s="24"/>
      <c r="P16" s="24"/>
      <c r="R16" s="19"/>
    </row>
    <row r="17" spans="1:18" ht="15" outlineLevel="1">
      <c r="A17" s="51"/>
      <c r="B17" s="34"/>
      <c r="C17" s="21"/>
      <c r="D17" s="49" t="s">
        <v>37</v>
      </c>
      <c r="E17" s="27">
        <v>1.6</v>
      </c>
      <c r="F17" s="47">
        <v>2</v>
      </c>
      <c r="G17" s="47">
        <v>2.5</v>
      </c>
      <c r="H17" s="47">
        <v>1</v>
      </c>
      <c r="I17" s="47">
        <v>2</v>
      </c>
      <c r="J17" s="47">
        <v>2</v>
      </c>
      <c r="K17" s="48">
        <f t="shared" si="0"/>
        <v>9.600000000000001</v>
      </c>
      <c r="N17" s="24"/>
      <c r="O17" s="24"/>
      <c r="P17" s="24"/>
      <c r="R17" s="19"/>
    </row>
    <row r="18" ht="12.75" outlineLevel="1"/>
    <row r="19" spans="1:18" ht="15" outlineLevel="1">
      <c r="A19" s="51"/>
      <c r="B19" s="34"/>
      <c r="C19" s="53" t="s">
        <v>50</v>
      </c>
      <c r="D19" s="19" t="s">
        <v>48</v>
      </c>
      <c r="E19" s="31"/>
      <c r="F19" s="20">
        <v>2004</v>
      </c>
      <c r="G19" s="23"/>
      <c r="H19" s="20" t="s">
        <v>20</v>
      </c>
      <c r="I19" s="19"/>
      <c r="J19" s="19"/>
      <c r="K19" s="19"/>
      <c r="L19" s="19"/>
      <c r="M19" s="19"/>
      <c r="N19" s="35">
        <f>SUM(K20:K25)</f>
        <v>161.7</v>
      </c>
      <c r="O19" s="33" t="s">
        <v>58</v>
      </c>
      <c r="P19" s="33"/>
      <c r="Q19" s="19"/>
      <c r="R19" s="19" t="s">
        <v>16</v>
      </c>
    </row>
    <row r="20" spans="1:18" ht="15" outlineLevel="1">
      <c r="A20" s="51"/>
      <c r="B20" s="34"/>
      <c r="C20" s="21"/>
      <c r="D20" s="49" t="s">
        <v>21</v>
      </c>
      <c r="E20" s="27">
        <v>1.3</v>
      </c>
      <c r="F20" s="47">
        <v>6.5</v>
      </c>
      <c r="G20" s="47">
        <v>6.5</v>
      </c>
      <c r="H20" s="47">
        <v>6.5</v>
      </c>
      <c r="I20" s="47">
        <v>6.5</v>
      </c>
      <c r="J20" s="47">
        <v>6.5</v>
      </c>
      <c r="K20" s="48">
        <f aca="true" t="shared" si="1" ref="K20:K25">(SUM(F20:J20)-MAX(F20:J20)-MIN(F20:J20))*E20</f>
        <v>25.35</v>
      </c>
      <c r="N20" s="24">
        <v>333.4</v>
      </c>
      <c r="O20" s="24"/>
      <c r="P20" s="24"/>
      <c r="R20" s="19" t="s">
        <v>31</v>
      </c>
    </row>
    <row r="21" spans="1:18" ht="15" outlineLevel="1">
      <c r="A21" s="51"/>
      <c r="B21" s="34"/>
      <c r="C21" s="21"/>
      <c r="D21" s="49" t="s">
        <v>15</v>
      </c>
      <c r="E21" s="27">
        <v>1.5</v>
      </c>
      <c r="F21" s="47">
        <v>6.5</v>
      </c>
      <c r="G21" s="47">
        <v>6.5</v>
      </c>
      <c r="H21" s="47">
        <v>6.5</v>
      </c>
      <c r="I21" s="47">
        <v>7</v>
      </c>
      <c r="J21" s="47">
        <v>6.5</v>
      </c>
      <c r="K21" s="48">
        <f t="shared" si="1"/>
        <v>29.25</v>
      </c>
      <c r="N21" s="24">
        <v>333.4</v>
      </c>
      <c r="O21" s="24"/>
      <c r="P21" s="24"/>
      <c r="R21" s="19"/>
    </row>
    <row r="22" spans="1:23" s="19" customFormat="1" ht="15">
      <c r="A22" s="51"/>
      <c r="B22" s="34"/>
      <c r="C22" s="21"/>
      <c r="D22" s="49" t="s">
        <v>11</v>
      </c>
      <c r="E22" s="32">
        <v>1.6</v>
      </c>
      <c r="F22" s="47">
        <v>5.5</v>
      </c>
      <c r="G22" s="47">
        <v>5</v>
      </c>
      <c r="H22" s="47">
        <v>5</v>
      </c>
      <c r="I22" s="47">
        <v>5</v>
      </c>
      <c r="J22" s="47">
        <v>5</v>
      </c>
      <c r="K22" s="48">
        <f t="shared" si="1"/>
        <v>24</v>
      </c>
      <c r="L22"/>
      <c r="M22"/>
      <c r="N22" s="24">
        <v>333.4</v>
      </c>
      <c r="O22" s="24"/>
      <c r="P22" s="24"/>
      <c r="Q22"/>
      <c r="S22"/>
      <c r="T22"/>
      <c r="U22"/>
      <c r="V22"/>
      <c r="W22"/>
    </row>
    <row r="23" spans="1:23" s="19" customFormat="1" ht="15">
      <c r="A23" s="51"/>
      <c r="B23" s="34"/>
      <c r="C23" s="21"/>
      <c r="D23" s="49" t="s">
        <v>13</v>
      </c>
      <c r="E23" s="27">
        <v>1.7</v>
      </c>
      <c r="F23" s="47">
        <v>5.5</v>
      </c>
      <c r="G23" s="47">
        <v>6</v>
      </c>
      <c r="H23" s="47">
        <v>5.5</v>
      </c>
      <c r="I23" s="47">
        <v>5.5</v>
      </c>
      <c r="J23" s="47">
        <v>5.5</v>
      </c>
      <c r="K23" s="48">
        <f t="shared" si="1"/>
        <v>28.05</v>
      </c>
      <c r="L23"/>
      <c r="M23"/>
      <c r="N23" s="24">
        <v>333.4</v>
      </c>
      <c r="O23" s="24"/>
      <c r="P23" s="24"/>
      <c r="Q23"/>
      <c r="S23"/>
      <c r="T23"/>
      <c r="U23"/>
      <c r="V23"/>
      <c r="W23"/>
    </row>
    <row r="24" spans="1:23" s="19" customFormat="1" ht="15">
      <c r="A24" s="51"/>
      <c r="B24" s="34"/>
      <c r="C24" s="21"/>
      <c r="D24" s="49" t="s">
        <v>19</v>
      </c>
      <c r="E24" s="27">
        <v>2.2</v>
      </c>
      <c r="F24" s="47">
        <v>4</v>
      </c>
      <c r="G24" s="47">
        <v>4.5</v>
      </c>
      <c r="H24" s="47">
        <v>4</v>
      </c>
      <c r="I24" s="47">
        <v>4</v>
      </c>
      <c r="J24" s="47">
        <v>4.5</v>
      </c>
      <c r="K24" s="48">
        <f t="shared" si="1"/>
        <v>27.500000000000004</v>
      </c>
      <c r="L24"/>
      <c r="M24"/>
      <c r="N24" s="24">
        <v>333.4</v>
      </c>
      <c r="O24" s="24"/>
      <c r="P24" s="24"/>
      <c r="Q24"/>
      <c r="S24"/>
      <c r="T24"/>
      <c r="U24"/>
      <c r="V24"/>
      <c r="W24"/>
    </row>
    <row r="25" spans="1:23" s="19" customFormat="1" ht="15">
      <c r="A25" s="51"/>
      <c r="B25" s="34"/>
      <c r="C25" s="21"/>
      <c r="D25" s="49" t="s">
        <v>18</v>
      </c>
      <c r="E25" s="27">
        <v>1.9</v>
      </c>
      <c r="F25" s="47">
        <v>5</v>
      </c>
      <c r="G25" s="47">
        <v>5</v>
      </c>
      <c r="H25" s="47">
        <v>4.5</v>
      </c>
      <c r="I25" s="47">
        <v>5</v>
      </c>
      <c r="J25" s="47">
        <v>4.5</v>
      </c>
      <c r="K25" s="48">
        <f t="shared" si="1"/>
        <v>27.549999999999997</v>
      </c>
      <c r="L25"/>
      <c r="M25"/>
      <c r="N25" s="24"/>
      <c r="O25" s="24"/>
      <c r="P25" s="24"/>
      <c r="Q25"/>
      <c r="S25"/>
      <c r="T25"/>
      <c r="U25"/>
      <c r="V25"/>
      <c r="W25"/>
    </row>
    <row r="26" spans="1:22" s="19" customFormat="1" ht="12.75">
      <c r="A26"/>
      <c r="B26"/>
      <c r="C26"/>
      <c r="D26"/>
      <c r="E26" s="28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s="19" customFormat="1" ht="15">
      <c r="A27" s="51">
        <v>2</v>
      </c>
      <c r="B27" s="34"/>
      <c r="C27" s="53" t="s">
        <v>46</v>
      </c>
      <c r="E27" s="31"/>
      <c r="F27" s="20">
        <v>2006</v>
      </c>
      <c r="G27" s="23"/>
      <c r="H27" s="20" t="s">
        <v>20</v>
      </c>
      <c r="N27" s="35">
        <f>SUM(K28:K33)</f>
        <v>157.85</v>
      </c>
      <c r="O27" s="33" t="s">
        <v>58</v>
      </c>
      <c r="P27" s="33"/>
      <c r="R27" s="19" t="s">
        <v>28</v>
      </c>
      <c r="S27"/>
      <c r="T27"/>
      <c r="U27"/>
      <c r="V27"/>
    </row>
    <row r="28" spans="1:22" s="19" customFormat="1" ht="15">
      <c r="A28" s="51"/>
      <c r="B28" s="34"/>
      <c r="C28" s="21"/>
      <c r="D28" s="49" t="s">
        <v>41</v>
      </c>
      <c r="E28" s="27">
        <v>1.2</v>
      </c>
      <c r="F28" s="47">
        <v>6.5</v>
      </c>
      <c r="G28" s="47">
        <v>6.5</v>
      </c>
      <c r="H28" s="47">
        <v>6.5</v>
      </c>
      <c r="I28" s="47">
        <v>6</v>
      </c>
      <c r="J28" s="47">
        <v>6.5</v>
      </c>
      <c r="K28" s="48">
        <f aca="true" t="shared" si="2" ref="K28:K33">(SUM(F28:J28)-MAX(F28:J28)-MIN(F28:J28))*E28</f>
        <v>23.4</v>
      </c>
      <c r="L28"/>
      <c r="M28"/>
      <c r="N28" s="24">
        <v>333.4</v>
      </c>
      <c r="O28" s="24"/>
      <c r="P28" s="24"/>
      <c r="Q28"/>
      <c r="R28" s="19" t="s">
        <v>34</v>
      </c>
      <c r="S28"/>
      <c r="T28"/>
      <c r="U28"/>
      <c r="V28"/>
    </row>
    <row r="29" spans="1:22" s="19" customFormat="1" ht="15">
      <c r="A29" s="51"/>
      <c r="B29" s="34"/>
      <c r="C29" s="21"/>
      <c r="D29" s="49" t="s">
        <v>42</v>
      </c>
      <c r="E29" s="27">
        <v>1.4</v>
      </c>
      <c r="F29" s="47">
        <v>6.5</v>
      </c>
      <c r="G29" s="47">
        <v>6.5</v>
      </c>
      <c r="H29" s="47">
        <v>6.5</v>
      </c>
      <c r="I29" s="47">
        <v>6.5</v>
      </c>
      <c r="J29" s="47">
        <v>6.5</v>
      </c>
      <c r="K29" s="48">
        <f t="shared" si="2"/>
        <v>27.299999999999997</v>
      </c>
      <c r="L29"/>
      <c r="M29"/>
      <c r="N29" s="24">
        <v>333.4</v>
      </c>
      <c r="O29" s="24"/>
      <c r="P29" s="24"/>
      <c r="Q29"/>
      <c r="S29"/>
      <c r="T29"/>
      <c r="U29"/>
      <c r="V29"/>
    </row>
    <row r="30" spans="1:18" ht="15" outlineLevel="1">
      <c r="A30" s="51"/>
      <c r="B30" s="34"/>
      <c r="C30" s="21"/>
      <c r="D30" s="49" t="s">
        <v>38</v>
      </c>
      <c r="E30" s="32">
        <v>1.5</v>
      </c>
      <c r="F30" s="47">
        <v>5.5</v>
      </c>
      <c r="G30" s="47">
        <v>5.5</v>
      </c>
      <c r="H30" s="47">
        <v>5.5</v>
      </c>
      <c r="I30" s="47">
        <v>5.5</v>
      </c>
      <c r="J30" s="47">
        <v>5.5</v>
      </c>
      <c r="K30" s="48">
        <f t="shared" si="2"/>
        <v>24.75</v>
      </c>
      <c r="N30" s="24">
        <v>333.4</v>
      </c>
      <c r="O30" s="24"/>
      <c r="P30" s="24"/>
      <c r="R30" s="19"/>
    </row>
    <row r="31" spans="1:18" ht="15" outlineLevel="1">
      <c r="A31" s="51"/>
      <c r="B31" s="34"/>
      <c r="C31" s="21"/>
      <c r="D31" s="49" t="s">
        <v>36</v>
      </c>
      <c r="E31" s="27">
        <v>1.6</v>
      </c>
      <c r="F31" s="47">
        <v>5.5</v>
      </c>
      <c r="G31" s="47">
        <v>5.5</v>
      </c>
      <c r="H31" s="47">
        <v>6</v>
      </c>
      <c r="I31" s="47">
        <v>6</v>
      </c>
      <c r="J31" s="47">
        <v>6</v>
      </c>
      <c r="K31" s="48">
        <f t="shared" si="2"/>
        <v>28</v>
      </c>
      <c r="N31" s="24">
        <v>333.4</v>
      </c>
      <c r="O31" s="24"/>
      <c r="P31" s="24"/>
      <c r="R31" s="19"/>
    </row>
    <row r="32" spans="1:18" ht="15" outlineLevel="1">
      <c r="A32" s="51"/>
      <c r="B32" s="34"/>
      <c r="C32" s="21"/>
      <c r="D32" s="49" t="s">
        <v>39</v>
      </c>
      <c r="E32" s="27">
        <v>1.6</v>
      </c>
      <c r="F32" s="47">
        <v>5.5</v>
      </c>
      <c r="G32" s="47">
        <v>5.5</v>
      </c>
      <c r="H32" s="47">
        <v>6</v>
      </c>
      <c r="I32" s="47">
        <v>6</v>
      </c>
      <c r="J32" s="47">
        <v>6</v>
      </c>
      <c r="K32" s="48">
        <f t="shared" si="2"/>
        <v>28</v>
      </c>
      <c r="N32" s="24">
        <v>333.4</v>
      </c>
      <c r="O32" s="24"/>
      <c r="P32" s="24"/>
      <c r="R32" s="19"/>
    </row>
    <row r="33" spans="1:18" ht="15" outlineLevel="1">
      <c r="A33" s="51"/>
      <c r="B33" s="34"/>
      <c r="C33" s="21"/>
      <c r="D33" s="49" t="s">
        <v>37</v>
      </c>
      <c r="E33" s="27">
        <v>1.6</v>
      </c>
      <c r="F33" s="47">
        <v>5.5</v>
      </c>
      <c r="G33" s="47">
        <v>5.5</v>
      </c>
      <c r="H33" s="47">
        <v>5.5</v>
      </c>
      <c r="I33" s="47">
        <v>5</v>
      </c>
      <c r="J33" s="47">
        <v>5.5</v>
      </c>
      <c r="K33" s="48">
        <f t="shared" si="2"/>
        <v>26.400000000000002</v>
      </c>
      <c r="N33" s="24"/>
      <c r="O33" s="24"/>
      <c r="P33" s="24"/>
      <c r="R33" s="19"/>
    </row>
    <row r="34" s="19" customFormat="1" ht="11.25"/>
    <row r="35" spans="1:22" s="19" customFormat="1" ht="15">
      <c r="A35" s="51">
        <v>3</v>
      </c>
      <c r="B35" s="34"/>
      <c r="C35" s="53" t="s">
        <v>51</v>
      </c>
      <c r="E35" s="31"/>
      <c r="F35" s="20">
        <v>2005</v>
      </c>
      <c r="G35" s="23"/>
      <c r="H35" s="20" t="s">
        <v>20</v>
      </c>
      <c r="N35" s="35">
        <f>SUM(K36:K41)</f>
        <v>154.25</v>
      </c>
      <c r="O35" s="33" t="s">
        <v>58</v>
      </c>
      <c r="P35" s="33"/>
      <c r="R35" s="19" t="s">
        <v>26</v>
      </c>
      <c r="S35"/>
      <c r="T35"/>
      <c r="U35"/>
      <c r="V35"/>
    </row>
    <row r="36" spans="1:23" ht="15">
      <c r="A36" s="51"/>
      <c r="B36" s="34"/>
      <c r="C36" s="21"/>
      <c r="D36" s="49" t="s">
        <v>21</v>
      </c>
      <c r="E36" s="27">
        <v>1.3</v>
      </c>
      <c r="F36" s="47">
        <v>5.5</v>
      </c>
      <c r="G36" s="47">
        <v>6.5</v>
      </c>
      <c r="H36" s="47">
        <v>6.5</v>
      </c>
      <c r="I36" s="47">
        <v>6.5</v>
      </c>
      <c r="J36" s="47">
        <v>6.5</v>
      </c>
      <c r="K36" s="48">
        <f aca="true" t="shared" si="3" ref="K36:K41">(SUM(F36:J36)-MAX(F36:J36)-MIN(F36:J36))*E36</f>
        <v>25.35</v>
      </c>
      <c r="N36" s="24">
        <v>333.4</v>
      </c>
      <c r="O36" s="24"/>
      <c r="P36" s="24"/>
      <c r="R36" s="19" t="s">
        <v>22</v>
      </c>
      <c r="W36" s="19"/>
    </row>
    <row r="37" spans="1:23" ht="15">
      <c r="A37" s="51"/>
      <c r="B37" s="34"/>
      <c r="C37" s="21"/>
      <c r="D37" s="49" t="s">
        <v>15</v>
      </c>
      <c r="E37" s="27">
        <v>1.5</v>
      </c>
      <c r="F37" s="25">
        <v>6.5</v>
      </c>
      <c r="G37" s="25">
        <v>6.5</v>
      </c>
      <c r="H37" s="25">
        <v>6</v>
      </c>
      <c r="I37" s="25">
        <v>6</v>
      </c>
      <c r="J37" s="25">
        <v>6</v>
      </c>
      <c r="K37" s="48">
        <f t="shared" si="3"/>
        <v>27.75</v>
      </c>
      <c r="N37" s="24">
        <v>333.4</v>
      </c>
      <c r="O37" s="24"/>
      <c r="P37" s="24"/>
      <c r="R37" s="19"/>
      <c r="W37" s="19"/>
    </row>
    <row r="38" spans="1:23" ht="15">
      <c r="A38" s="51"/>
      <c r="B38" s="34"/>
      <c r="C38" s="21"/>
      <c r="D38" s="49" t="s">
        <v>11</v>
      </c>
      <c r="E38" s="32">
        <v>1.6</v>
      </c>
      <c r="F38" s="47">
        <v>5.5</v>
      </c>
      <c r="G38" s="47">
        <v>5.5</v>
      </c>
      <c r="H38" s="47">
        <v>6</v>
      </c>
      <c r="I38" s="47">
        <v>6</v>
      </c>
      <c r="J38" s="47">
        <v>6</v>
      </c>
      <c r="K38" s="48">
        <f t="shared" si="3"/>
        <v>28</v>
      </c>
      <c r="N38" s="24">
        <v>333.4</v>
      </c>
      <c r="O38" s="24"/>
      <c r="P38" s="24"/>
      <c r="R38" s="19"/>
      <c r="W38" s="19"/>
    </row>
    <row r="39" spans="1:18" ht="15">
      <c r="A39" s="51"/>
      <c r="B39" s="34"/>
      <c r="C39" s="21"/>
      <c r="D39" s="49" t="s">
        <v>13</v>
      </c>
      <c r="E39" s="27">
        <v>1.7</v>
      </c>
      <c r="F39" s="47">
        <v>3</v>
      </c>
      <c r="G39" s="47">
        <v>3</v>
      </c>
      <c r="H39" s="47">
        <v>4</v>
      </c>
      <c r="I39" s="47">
        <v>4.5</v>
      </c>
      <c r="J39" s="47">
        <v>4</v>
      </c>
      <c r="K39" s="48">
        <f t="shared" si="3"/>
        <v>18.7</v>
      </c>
      <c r="N39" s="24">
        <v>333.4</v>
      </c>
      <c r="O39" s="24"/>
      <c r="P39" s="24"/>
      <c r="R39" s="19"/>
    </row>
    <row r="40" spans="1:18" ht="15">
      <c r="A40" s="51"/>
      <c r="B40" s="34"/>
      <c r="C40" s="21"/>
      <c r="D40" s="49" t="s">
        <v>14</v>
      </c>
      <c r="E40" s="27">
        <v>1.7</v>
      </c>
      <c r="F40" s="47">
        <v>6</v>
      </c>
      <c r="G40" s="47">
        <v>5.5</v>
      </c>
      <c r="H40" s="47">
        <v>5.5</v>
      </c>
      <c r="I40" s="47">
        <v>5.5</v>
      </c>
      <c r="J40" s="47">
        <v>5.5</v>
      </c>
      <c r="K40" s="48">
        <f t="shared" si="3"/>
        <v>28.05</v>
      </c>
      <c r="N40" s="24">
        <v>333.4</v>
      </c>
      <c r="O40" s="24"/>
      <c r="P40" s="24"/>
      <c r="R40" s="19"/>
    </row>
    <row r="41" spans="1:18" ht="15">
      <c r="A41" s="51"/>
      <c r="B41" s="34"/>
      <c r="C41" s="21"/>
      <c r="D41" s="49" t="s">
        <v>12</v>
      </c>
      <c r="E41" s="27">
        <v>2.2</v>
      </c>
      <c r="F41" s="47">
        <v>4</v>
      </c>
      <c r="G41" s="47">
        <v>4</v>
      </c>
      <c r="H41" s="47">
        <v>4.5</v>
      </c>
      <c r="I41" s="47">
        <v>4</v>
      </c>
      <c r="J41" s="47">
        <v>4</v>
      </c>
      <c r="K41" s="48">
        <f t="shared" si="3"/>
        <v>26.400000000000002</v>
      </c>
      <c r="N41" s="24"/>
      <c r="O41" s="24"/>
      <c r="P41" s="24"/>
      <c r="R41" s="19"/>
    </row>
    <row r="42" spans="1:2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3" ht="15">
      <c r="A43" s="51">
        <v>4</v>
      </c>
      <c r="B43" s="34"/>
      <c r="C43" s="53" t="s">
        <v>57</v>
      </c>
      <c r="D43" s="19"/>
      <c r="E43" s="31"/>
      <c r="F43" s="20">
        <v>2006</v>
      </c>
      <c r="G43" s="23"/>
      <c r="H43" s="20" t="s">
        <v>20</v>
      </c>
      <c r="I43" s="19"/>
      <c r="J43" s="19"/>
      <c r="K43" s="19"/>
      <c r="L43" s="19"/>
      <c r="M43" s="19"/>
      <c r="N43" s="35">
        <f>SUM(K44:K49)</f>
        <v>153.25</v>
      </c>
      <c r="O43" s="33" t="s">
        <v>58</v>
      </c>
      <c r="P43" s="33"/>
      <c r="Q43" s="19"/>
      <c r="R43" s="19" t="s">
        <v>26</v>
      </c>
      <c r="W43" s="5"/>
    </row>
    <row r="44" spans="1:23" ht="15">
      <c r="A44" s="51"/>
      <c r="B44" s="34"/>
      <c r="C44" s="21"/>
      <c r="D44" s="49" t="s">
        <v>21</v>
      </c>
      <c r="E44" s="27">
        <v>1.3</v>
      </c>
      <c r="F44" s="47">
        <v>5</v>
      </c>
      <c r="G44" s="47">
        <v>6</v>
      </c>
      <c r="H44" s="47">
        <v>6</v>
      </c>
      <c r="I44" s="47">
        <v>5.5</v>
      </c>
      <c r="J44" s="47">
        <v>6</v>
      </c>
      <c r="K44" s="48">
        <f aca="true" t="shared" si="4" ref="K44:K49">(SUM(F44:J44)-MAX(F44:J44)-MIN(F44:J44))*E44</f>
        <v>22.75</v>
      </c>
      <c r="N44" s="24">
        <v>333.4</v>
      </c>
      <c r="O44" s="24"/>
      <c r="P44" s="24"/>
      <c r="R44" s="19" t="s">
        <v>22</v>
      </c>
      <c r="W44" s="19"/>
    </row>
    <row r="45" spans="1:18" ht="15">
      <c r="A45" s="51"/>
      <c r="B45" s="34"/>
      <c r="C45" s="21"/>
      <c r="D45" s="49" t="s">
        <v>15</v>
      </c>
      <c r="E45" s="27">
        <v>1.5</v>
      </c>
      <c r="F45" s="47">
        <v>6</v>
      </c>
      <c r="G45" s="47">
        <v>6.5</v>
      </c>
      <c r="H45" s="47">
        <v>6.5</v>
      </c>
      <c r="I45" s="47">
        <v>6</v>
      </c>
      <c r="J45" s="47">
        <v>6</v>
      </c>
      <c r="K45" s="48">
        <f t="shared" si="4"/>
        <v>27.75</v>
      </c>
      <c r="N45" s="24">
        <v>333.4</v>
      </c>
      <c r="O45" s="24"/>
      <c r="P45" s="24"/>
      <c r="R45" s="19"/>
    </row>
    <row r="46" spans="1:18" ht="15">
      <c r="A46" s="51"/>
      <c r="B46" s="34"/>
      <c r="C46" s="21"/>
      <c r="D46" s="49" t="s">
        <v>38</v>
      </c>
      <c r="E46" s="32">
        <v>1.5</v>
      </c>
      <c r="F46" s="47">
        <v>6.5</v>
      </c>
      <c r="G46" s="47">
        <v>6.5</v>
      </c>
      <c r="H46" s="47">
        <v>7</v>
      </c>
      <c r="I46" s="47">
        <v>7</v>
      </c>
      <c r="J46" s="47">
        <v>7</v>
      </c>
      <c r="K46" s="48">
        <f t="shared" si="4"/>
        <v>30.75</v>
      </c>
      <c r="N46" s="24">
        <v>333.4</v>
      </c>
      <c r="O46" s="24"/>
      <c r="P46" s="24"/>
      <c r="R46" s="19"/>
    </row>
    <row r="47" spans="1:18" ht="15">
      <c r="A47" s="51"/>
      <c r="B47" s="34"/>
      <c r="C47" s="21"/>
      <c r="D47" s="49" t="s">
        <v>36</v>
      </c>
      <c r="E47" s="27">
        <v>1.6</v>
      </c>
      <c r="F47" s="47">
        <v>5</v>
      </c>
      <c r="G47" s="47">
        <v>5.5</v>
      </c>
      <c r="H47" s="47">
        <v>5</v>
      </c>
      <c r="I47" s="47">
        <v>5</v>
      </c>
      <c r="J47" s="47">
        <v>5</v>
      </c>
      <c r="K47" s="48">
        <f t="shared" si="4"/>
        <v>24</v>
      </c>
      <c r="N47" s="24">
        <v>333.4</v>
      </c>
      <c r="O47" s="24"/>
      <c r="P47" s="24"/>
      <c r="R47" s="19"/>
    </row>
    <row r="48" spans="1:18" ht="15">
      <c r="A48" s="51"/>
      <c r="B48" s="34"/>
      <c r="C48" s="21"/>
      <c r="D48" s="49" t="s">
        <v>39</v>
      </c>
      <c r="E48" s="27">
        <v>1.6</v>
      </c>
      <c r="F48" s="47">
        <v>5.5</v>
      </c>
      <c r="G48" s="47">
        <v>5.5</v>
      </c>
      <c r="H48" s="47">
        <v>6</v>
      </c>
      <c r="I48" s="47">
        <v>6</v>
      </c>
      <c r="J48" s="47">
        <v>6</v>
      </c>
      <c r="K48" s="48">
        <f t="shared" si="4"/>
        <v>28</v>
      </c>
      <c r="N48" s="24">
        <v>333.4</v>
      </c>
      <c r="O48" s="24"/>
      <c r="P48" s="24"/>
      <c r="R48" s="19"/>
    </row>
    <row r="49" spans="1:18" ht="15">
      <c r="A49" s="51"/>
      <c r="B49" s="34"/>
      <c r="C49" s="21"/>
      <c r="D49" s="49" t="s">
        <v>37</v>
      </c>
      <c r="E49" s="27">
        <v>1.6</v>
      </c>
      <c r="F49" s="47">
        <v>3.5</v>
      </c>
      <c r="G49" s="47">
        <v>4.5</v>
      </c>
      <c r="H49" s="47">
        <v>4.5</v>
      </c>
      <c r="I49" s="47">
        <v>4</v>
      </c>
      <c r="J49" s="47">
        <v>4</v>
      </c>
      <c r="K49" s="48">
        <f t="shared" si="4"/>
        <v>20</v>
      </c>
      <c r="N49" s="24"/>
      <c r="O49" s="24"/>
      <c r="P49" s="24"/>
      <c r="R49" s="19"/>
    </row>
    <row r="51" spans="1:18" ht="15">
      <c r="A51" s="51">
        <v>5</v>
      </c>
      <c r="B51" s="34"/>
      <c r="C51" s="53" t="s">
        <v>44</v>
      </c>
      <c r="D51" s="19"/>
      <c r="E51" s="31"/>
      <c r="F51" s="20">
        <v>2005</v>
      </c>
      <c r="G51" s="23"/>
      <c r="H51" s="20" t="s">
        <v>20</v>
      </c>
      <c r="I51" s="19"/>
      <c r="J51" s="19"/>
      <c r="K51" s="19"/>
      <c r="L51" s="19"/>
      <c r="M51" s="19"/>
      <c r="N51" s="35">
        <f>SUM(K52:K57)</f>
        <v>151.39999999999998</v>
      </c>
      <c r="O51" s="33" t="s">
        <v>58</v>
      </c>
      <c r="P51" s="33"/>
      <c r="Q51" s="19"/>
      <c r="R51" s="19" t="s">
        <v>26</v>
      </c>
    </row>
    <row r="52" spans="1:18" ht="15">
      <c r="A52" s="51"/>
      <c r="B52" s="34"/>
      <c r="C52" s="21"/>
      <c r="D52" s="49" t="s">
        <v>41</v>
      </c>
      <c r="E52" s="27">
        <v>1.2</v>
      </c>
      <c r="F52" s="47">
        <v>5</v>
      </c>
      <c r="G52" s="47">
        <v>5</v>
      </c>
      <c r="H52" s="47">
        <v>5.5</v>
      </c>
      <c r="I52" s="47">
        <v>6</v>
      </c>
      <c r="J52" s="47">
        <v>5</v>
      </c>
      <c r="K52" s="48">
        <f aca="true" t="shared" si="5" ref="K52:K57">(SUM(F52:J52)-MAX(F52:J52)-MIN(F52:J52))*E52</f>
        <v>18.599999999999998</v>
      </c>
      <c r="N52" s="24">
        <v>333.4</v>
      </c>
      <c r="O52" s="24"/>
      <c r="P52" s="24"/>
      <c r="R52" s="19" t="s">
        <v>22</v>
      </c>
    </row>
    <row r="53" spans="1:18" ht="15">
      <c r="A53" s="51"/>
      <c r="B53" s="34"/>
      <c r="C53" s="21"/>
      <c r="D53" s="49" t="s">
        <v>15</v>
      </c>
      <c r="E53" s="27">
        <v>1.5</v>
      </c>
      <c r="F53" s="47">
        <v>7</v>
      </c>
      <c r="G53" s="47">
        <v>7.5</v>
      </c>
      <c r="H53" s="47">
        <v>7.5</v>
      </c>
      <c r="I53" s="47">
        <v>7</v>
      </c>
      <c r="J53" s="47">
        <v>7</v>
      </c>
      <c r="K53" s="48">
        <f t="shared" si="5"/>
        <v>32.25</v>
      </c>
      <c r="N53" s="24">
        <v>333.4</v>
      </c>
      <c r="O53" s="24"/>
      <c r="P53" s="24"/>
      <c r="R53" s="19"/>
    </row>
    <row r="54" spans="1:18" ht="15">
      <c r="A54" s="51"/>
      <c r="B54" s="34"/>
      <c r="C54" s="21"/>
      <c r="D54" s="49" t="s">
        <v>38</v>
      </c>
      <c r="E54" s="32">
        <v>1.5</v>
      </c>
      <c r="F54" s="47">
        <v>6</v>
      </c>
      <c r="G54" s="47">
        <v>6</v>
      </c>
      <c r="H54" s="47">
        <v>6</v>
      </c>
      <c r="I54" s="47">
        <v>6</v>
      </c>
      <c r="J54" s="47">
        <v>6</v>
      </c>
      <c r="K54" s="48">
        <f t="shared" si="5"/>
        <v>27</v>
      </c>
      <c r="N54" s="24">
        <v>333.4</v>
      </c>
      <c r="O54" s="24"/>
      <c r="P54" s="24"/>
      <c r="R54" s="19"/>
    </row>
    <row r="55" spans="1:23" ht="15">
      <c r="A55" s="51"/>
      <c r="B55" s="34"/>
      <c r="C55" s="21"/>
      <c r="D55" s="49" t="s">
        <v>36</v>
      </c>
      <c r="E55" s="27">
        <v>1.6</v>
      </c>
      <c r="F55" s="47">
        <v>5</v>
      </c>
      <c r="G55" s="47">
        <v>4.5</v>
      </c>
      <c r="H55" s="47">
        <v>5</v>
      </c>
      <c r="I55" s="47">
        <v>4.5</v>
      </c>
      <c r="J55" s="47">
        <v>5</v>
      </c>
      <c r="K55" s="48">
        <f t="shared" si="5"/>
        <v>23.200000000000003</v>
      </c>
      <c r="N55" s="24">
        <v>333.4</v>
      </c>
      <c r="O55" s="24"/>
      <c r="P55" s="24"/>
      <c r="R55" s="19"/>
      <c r="W55" s="19"/>
    </row>
    <row r="56" spans="1:23" ht="15">
      <c r="A56" s="51"/>
      <c r="B56" s="34"/>
      <c r="C56" s="21"/>
      <c r="D56" s="49" t="s">
        <v>14</v>
      </c>
      <c r="E56" s="27">
        <v>1.7</v>
      </c>
      <c r="F56" s="47">
        <v>5.5</v>
      </c>
      <c r="G56" s="47">
        <v>5</v>
      </c>
      <c r="H56" s="47">
        <v>6</v>
      </c>
      <c r="I56" s="47">
        <v>5</v>
      </c>
      <c r="J56" s="47">
        <v>5</v>
      </c>
      <c r="K56" s="48">
        <f t="shared" si="5"/>
        <v>26.349999999999998</v>
      </c>
      <c r="N56" s="24">
        <v>333.4</v>
      </c>
      <c r="O56" s="24"/>
      <c r="P56" s="24"/>
      <c r="R56" s="19"/>
      <c r="W56" s="19"/>
    </row>
    <row r="57" spans="1:23" ht="15">
      <c r="A57" s="51"/>
      <c r="B57" s="34"/>
      <c r="C57" s="21"/>
      <c r="D57" s="49" t="s">
        <v>37</v>
      </c>
      <c r="E57" s="27">
        <v>1.6</v>
      </c>
      <c r="F57" s="47">
        <v>5</v>
      </c>
      <c r="G57" s="47">
        <v>5</v>
      </c>
      <c r="H57" s="47">
        <v>5</v>
      </c>
      <c r="I57" s="47">
        <v>5</v>
      </c>
      <c r="J57" s="47">
        <v>5</v>
      </c>
      <c r="K57" s="48">
        <f t="shared" si="5"/>
        <v>24</v>
      </c>
      <c r="N57" s="24"/>
      <c r="O57" s="24"/>
      <c r="P57" s="24"/>
      <c r="R57" s="19"/>
      <c r="W57" s="19"/>
    </row>
    <row r="59" spans="1:23" ht="15">
      <c r="A59" s="51">
        <v>6</v>
      </c>
      <c r="B59" s="34"/>
      <c r="C59" s="53" t="s">
        <v>45</v>
      </c>
      <c r="D59" s="19"/>
      <c r="E59" s="31"/>
      <c r="F59" s="20">
        <v>2006</v>
      </c>
      <c r="G59" s="23"/>
      <c r="H59" s="20" t="s">
        <v>20</v>
      </c>
      <c r="I59" s="19"/>
      <c r="J59" s="19"/>
      <c r="K59" s="19"/>
      <c r="L59" s="19"/>
      <c r="M59" s="19"/>
      <c r="N59" s="35">
        <f>SUM(K60:K65)</f>
        <v>146.65</v>
      </c>
      <c r="O59" s="33" t="s">
        <v>58</v>
      </c>
      <c r="P59" s="33"/>
      <c r="Q59" s="19"/>
      <c r="R59" s="19" t="s">
        <v>28</v>
      </c>
      <c r="W59" s="63"/>
    </row>
    <row r="60" spans="1:23" ht="15">
      <c r="A60" s="51"/>
      <c r="B60" s="34"/>
      <c r="C60" s="21"/>
      <c r="D60" s="49" t="s">
        <v>21</v>
      </c>
      <c r="E60" s="27">
        <v>1.3</v>
      </c>
      <c r="F60" s="47">
        <v>6.5</v>
      </c>
      <c r="G60" s="47">
        <v>6.5</v>
      </c>
      <c r="H60" s="47">
        <v>5.5</v>
      </c>
      <c r="I60" s="47">
        <v>6</v>
      </c>
      <c r="J60" s="47">
        <v>6</v>
      </c>
      <c r="K60" s="48">
        <f aca="true" t="shared" si="6" ref="K60:K65">(SUM(F60:J60)-MAX(F60:J60)-MIN(F60:J60))*E60</f>
        <v>24.05</v>
      </c>
      <c r="N60" s="24">
        <v>333.4</v>
      </c>
      <c r="O60" s="24"/>
      <c r="P60" s="24"/>
      <c r="R60" s="19" t="s">
        <v>34</v>
      </c>
      <c r="W60" s="63"/>
    </row>
    <row r="61" spans="1:23" ht="15">
      <c r="A61" s="51"/>
      <c r="B61" s="34"/>
      <c r="C61" s="21"/>
      <c r="D61" s="49" t="s">
        <v>15</v>
      </c>
      <c r="E61" s="27">
        <v>1.5</v>
      </c>
      <c r="F61" s="47">
        <v>6</v>
      </c>
      <c r="G61" s="47">
        <v>6</v>
      </c>
      <c r="H61" s="47">
        <v>6</v>
      </c>
      <c r="I61" s="47">
        <v>6</v>
      </c>
      <c r="J61" s="47">
        <v>6</v>
      </c>
      <c r="K61" s="48">
        <f t="shared" si="6"/>
        <v>27</v>
      </c>
      <c r="N61" s="24">
        <v>333.4</v>
      </c>
      <c r="O61" s="24"/>
      <c r="P61" s="24"/>
      <c r="R61" s="19"/>
      <c r="W61" s="63"/>
    </row>
    <row r="62" spans="1:23" ht="15">
      <c r="A62" s="51"/>
      <c r="B62" s="34"/>
      <c r="C62" s="21"/>
      <c r="D62" s="49" t="s">
        <v>38</v>
      </c>
      <c r="E62" s="32">
        <v>1.5</v>
      </c>
      <c r="F62" s="47">
        <v>4</v>
      </c>
      <c r="G62" s="47">
        <v>4</v>
      </c>
      <c r="H62" s="47">
        <v>4</v>
      </c>
      <c r="I62" s="47">
        <v>4.5</v>
      </c>
      <c r="J62" s="47">
        <v>4</v>
      </c>
      <c r="K62" s="48">
        <f t="shared" si="6"/>
        <v>18</v>
      </c>
      <c r="N62" s="24">
        <v>333.4</v>
      </c>
      <c r="O62" s="24"/>
      <c r="P62" s="24"/>
      <c r="R62" s="19"/>
      <c r="W62" s="63"/>
    </row>
    <row r="63" spans="1:23" ht="15">
      <c r="A63" s="51"/>
      <c r="B63" s="34"/>
      <c r="C63" s="21"/>
      <c r="D63" s="49" t="s">
        <v>36</v>
      </c>
      <c r="E63" s="27">
        <v>1.6</v>
      </c>
      <c r="F63" s="47">
        <v>4</v>
      </c>
      <c r="G63" s="47">
        <v>4.5</v>
      </c>
      <c r="H63" s="47">
        <v>4.5</v>
      </c>
      <c r="I63" s="47">
        <v>4.5</v>
      </c>
      <c r="J63" s="47">
        <v>5</v>
      </c>
      <c r="K63" s="48">
        <f t="shared" si="6"/>
        <v>21.6</v>
      </c>
      <c r="N63" s="24">
        <v>333.4</v>
      </c>
      <c r="O63" s="24"/>
      <c r="P63" s="24"/>
      <c r="R63" s="19"/>
      <c r="W63" s="63"/>
    </row>
    <row r="64" spans="1:23" ht="15">
      <c r="A64" s="51"/>
      <c r="B64" s="34"/>
      <c r="C64" s="21"/>
      <c r="D64" s="49" t="s">
        <v>39</v>
      </c>
      <c r="E64" s="27">
        <v>1.6</v>
      </c>
      <c r="F64" s="47">
        <v>6</v>
      </c>
      <c r="G64" s="47">
        <v>5</v>
      </c>
      <c r="H64" s="47">
        <v>5</v>
      </c>
      <c r="I64" s="47">
        <v>5</v>
      </c>
      <c r="J64" s="47">
        <v>6</v>
      </c>
      <c r="K64" s="48">
        <f t="shared" si="6"/>
        <v>25.6</v>
      </c>
      <c r="N64" s="24">
        <v>333.4</v>
      </c>
      <c r="O64" s="24"/>
      <c r="P64" s="24"/>
      <c r="R64" s="19"/>
      <c r="W64" s="63"/>
    </row>
    <row r="65" spans="1:23" ht="15">
      <c r="A65" s="51"/>
      <c r="B65" s="34"/>
      <c r="C65" s="21"/>
      <c r="D65" s="49" t="s">
        <v>37</v>
      </c>
      <c r="E65" s="27">
        <v>1.6</v>
      </c>
      <c r="F65" s="47">
        <v>6.5</v>
      </c>
      <c r="G65" s="47">
        <v>6.5</v>
      </c>
      <c r="H65" s="47">
        <v>5.5</v>
      </c>
      <c r="I65" s="47">
        <v>6</v>
      </c>
      <c r="J65" s="47">
        <v>6.5</v>
      </c>
      <c r="K65" s="48">
        <f t="shared" si="6"/>
        <v>30.400000000000002</v>
      </c>
      <c r="N65" s="24"/>
      <c r="O65" s="24"/>
      <c r="P65" s="24"/>
      <c r="R65" s="19"/>
      <c r="W65" s="63"/>
    </row>
    <row r="67" spans="1:18" ht="15">
      <c r="A67" s="51"/>
      <c r="B67" s="34"/>
      <c r="C67" s="53" t="s">
        <v>49</v>
      </c>
      <c r="D67" s="19" t="s">
        <v>48</v>
      </c>
      <c r="E67" s="31"/>
      <c r="F67" s="20">
        <v>2004</v>
      </c>
      <c r="G67" s="23"/>
      <c r="H67" s="20" t="s">
        <v>20</v>
      </c>
      <c r="I67" s="19"/>
      <c r="J67" s="19"/>
      <c r="K67" s="19"/>
      <c r="L67" s="19"/>
      <c r="M67" s="19"/>
      <c r="N67" s="35">
        <f>SUM(K68:K73)</f>
        <v>145.5</v>
      </c>
      <c r="O67" s="33"/>
      <c r="P67" s="33"/>
      <c r="Q67" s="19"/>
      <c r="R67" s="19" t="s">
        <v>26</v>
      </c>
    </row>
    <row r="68" spans="1:18" ht="15">
      <c r="A68" s="51"/>
      <c r="B68" s="34"/>
      <c r="C68" s="21"/>
      <c r="D68" s="49" t="s">
        <v>41</v>
      </c>
      <c r="E68" s="27">
        <v>1.2</v>
      </c>
      <c r="F68" s="47">
        <v>6</v>
      </c>
      <c r="G68" s="47">
        <v>6.5</v>
      </c>
      <c r="H68" s="47">
        <v>5.5</v>
      </c>
      <c r="I68" s="47">
        <v>5.5</v>
      </c>
      <c r="J68" s="47">
        <v>5.5</v>
      </c>
      <c r="K68" s="48">
        <f aca="true" t="shared" si="7" ref="K68:K73">(SUM(F68:J68)-MAX(F68:J68)-MIN(F68:J68))*E68</f>
        <v>20.4</v>
      </c>
      <c r="N68" s="24">
        <v>333.4</v>
      </c>
      <c r="O68" s="24"/>
      <c r="P68" s="24"/>
      <c r="R68" s="19" t="s">
        <v>22</v>
      </c>
    </row>
    <row r="69" spans="1:18" ht="15">
      <c r="A69" s="51"/>
      <c r="B69" s="34"/>
      <c r="C69" s="21"/>
      <c r="D69" s="49" t="s">
        <v>15</v>
      </c>
      <c r="E69" s="27">
        <v>1.5</v>
      </c>
      <c r="F69" s="47">
        <v>5</v>
      </c>
      <c r="G69" s="47">
        <v>5</v>
      </c>
      <c r="H69" s="47">
        <v>5</v>
      </c>
      <c r="I69" s="47">
        <v>5</v>
      </c>
      <c r="J69" s="47">
        <v>5</v>
      </c>
      <c r="K69" s="48">
        <f t="shared" si="7"/>
        <v>22.5</v>
      </c>
      <c r="N69" s="24">
        <v>333.4</v>
      </c>
      <c r="O69" s="24"/>
      <c r="P69" s="24"/>
      <c r="R69" s="19"/>
    </row>
    <row r="70" spans="1:18" ht="15">
      <c r="A70" s="51"/>
      <c r="B70" s="34"/>
      <c r="C70" s="21"/>
      <c r="D70" s="49" t="s">
        <v>11</v>
      </c>
      <c r="E70" s="32">
        <v>1.6</v>
      </c>
      <c r="F70" s="47">
        <v>4</v>
      </c>
      <c r="G70" s="47">
        <v>4.5</v>
      </c>
      <c r="H70" s="47">
        <v>5</v>
      </c>
      <c r="I70" s="47">
        <v>4.5</v>
      </c>
      <c r="J70" s="47">
        <v>4.5</v>
      </c>
      <c r="K70" s="48">
        <f t="shared" si="7"/>
        <v>21.6</v>
      </c>
      <c r="N70" s="24">
        <v>333.4</v>
      </c>
      <c r="O70" s="24"/>
      <c r="P70" s="24"/>
      <c r="R70" s="19"/>
    </row>
    <row r="71" spans="1:18" ht="15">
      <c r="A71" s="51"/>
      <c r="B71" s="34"/>
      <c r="C71" s="21"/>
      <c r="D71" s="49" t="s">
        <v>36</v>
      </c>
      <c r="E71" s="27">
        <v>1.6</v>
      </c>
      <c r="F71" s="47">
        <v>4.5</v>
      </c>
      <c r="G71" s="47">
        <v>4.5</v>
      </c>
      <c r="H71" s="47">
        <v>4.5</v>
      </c>
      <c r="I71" s="47">
        <v>5</v>
      </c>
      <c r="J71" s="47">
        <v>4.5</v>
      </c>
      <c r="K71" s="48">
        <f t="shared" si="7"/>
        <v>21.6</v>
      </c>
      <c r="N71" s="24">
        <v>333.4</v>
      </c>
      <c r="O71" s="24"/>
      <c r="P71" s="24"/>
      <c r="R71" s="19"/>
    </row>
    <row r="72" spans="1:18" ht="15">
      <c r="A72" s="51"/>
      <c r="B72" s="34"/>
      <c r="C72" s="21"/>
      <c r="D72" s="49" t="s">
        <v>19</v>
      </c>
      <c r="E72" s="27">
        <v>2.2</v>
      </c>
      <c r="F72" s="47">
        <v>5</v>
      </c>
      <c r="G72" s="47">
        <v>5</v>
      </c>
      <c r="H72" s="47">
        <v>5</v>
      </c>
      <c r="I72" s="47">
        <v>5</v>
      </c>
      <c r="J72" s="47">
        <v>5</v>
      </c>
      <c r="K72" s="48">
        <f t="shared" si="7"/>
        <v>33</v>
      </c>
      <c r="N72" s="24">
        <v>333.4</v>
      </c>
      <c r="O72" s="24"/>
      <c r="P72" s="24"/>
      <c r="R72" s="19"/>
    </row>
    <row r="73" spans="1:18" ht="15">
      <c r="A73" s="51"/>
      <c r="B73" s="34"/>
      <c r="C73" s="21"/>
      <c r="D73" s="49" t="s">
        <v>12</v>
      </c>
      <c r="E73" s="27">
        <v>2.2</v>
      </c>
      <c r="F73" s="47">
        <v>4</v>
      </c>
      <c r="G73" s="47">
        <v>4</v>
      </c>
      <c r="H73" s="47">
        <v>4</v>
      </c>
      <c r="I73" s="47">
        <v>4</v>
      </c>
      <c r="J73" s="47">
        <v>4</v>
      </c>
      <c r="K73" s="48">
        <f t="shared" si="7"/>
        <v>26.400000000000002</v>
      </c>
      <c r="N73" s="24"/>
      <c r="O73" s="24"/>
      <c r="P73" s="24"/>
      <c r="R73" s="19"/>
    </row>
    <row r="75" spans="1:22" ht="15">
      <c r="A75" s="54">
        <v>7</v>
      </c>
      <c r="B75" s="55"/>
      <c r="C75" s="56" t="s">
        <v>54</v>
      </c>
      <c r="D75" s="57"/>
      <c r="E75" s="58"/>
      <c r="F75" s="59">
        <v>2006</v>
      </c>
      <c r="G75" s="60"/>
      <c r="H75" s="59" t="s">
        <v>20</v>
      </c>
      <c r="I75" s="57"/>
      <c r="J75" s="57"/>
      <c r="K75" s="57"/>
      <c r="L75" s="57"/>
      <c r="M75" s="57"/>
      <c r="N75" s="61">
        <f>SUM(K76:K81)</f>
        <v>127.8</v>
      </c>
      <c r="O75" s="33" t="s">
        <v>58</v>
      </c>
      <c r="P75" s="62"/>
      <c r="Q75" s="57"/>
      <c r="R75" s="57" t="s">
        <v>53</v>
      </c>
      <c r="S75" s="63"/>
      <c r="T75" s="63"/>
      <c r="U75" s="63"/>
      <c r="V75" s="63"/>
    </row>
    <row r="76" spans="1:22" ht="15">
      <c r="A76" s="54"/>
      <c r="B76" s="55"/>
      <c r="C76" s="64"/>
      <c r="D76" s="65" t="s">
        <v>21</v>
      </c>
      <c r="E76" s="66">
        <v>1.3</v>
      </c>
      <c r="F76" s="67">
        <v>5.5</v>
      </c>
      <c r="G76" s="67">
        <v>6</v>
      </c>
      <c r="H76" s="67">
        <v>6</v>
      </c>
      <c r="I76" s="67">
        <v>6</v>
      </c>
      <c r="J76" s="67">
        <v>5.5</v>
      </c>
      <c r="K76" s="68">
        <f aca="true" t="shared" si="8" ref="K76:K81">(SUM(F76:J76)-MAX(F76:J76)-MIN(F76:J76))*E76</f>
        <v>22.75</v>
      </c>
      <c r="L76" s="63"/>
      <c r="M76" s="63"/>
      <c r="N76" s="69">
        <v>333.4</v>
      </c>
      <c r="O76" s="69"/>
      <c r="P76" s="69"/>
      <c r="Q76" s="63"/>
      <c r="R76" s="57" t="s">
        <v>22</v>
      </c>
      <c r="S76" s="63"/>
      <c r="T76" s="63"/>
      <c r="U76" s="63"/>
      <c r="V76" s="63"/>
    </row>
    <row r="77" spans="1:22" ht="15">
      <c r="A77" s="54"/>
      <c r="B77" s="55"/>
      <c r="C77" s="64"/>
      <c r="D77" s="65" t="s">
        <v>15</v>
      </c>
      <c r="E77" s="66">
        <v>1.5</v>
      </c>
      <c r="F77" s="67">
        <v>6</v>
      </c>
      <c r="G77" s="67">
        <v>7</v>
      </c>
      <c r="H77" s="67">
        <v>6.5</v>
      </c>
      <c r="I77" s="67">
        <v>6.5</v>
      </c>
      <c r="J77" s="67">
        <v>6</v>
      </c>
      <c r="K77" s="68">
        <f t="shared" si="8"/>
        <v>28.5</v>
      </c>
      <c r="L77" s="63"/>
      <c r="M77" s="63"/>
      <c r="N77" s="69">
        <v>333.4</v>
      </c>
      <c r="O77" s="69"/>
      <c r="P77" s="69"/>
      <c r="Q77" s="63"/>
      <c r="R77" s="57"/>
      <c r="S77" s="63"/>
      <c r="T77" s="63"/>
      <c r="U77" s="63"/>
      <c r="V77" s="63"/>
    </row>
    <row r="78" spans="1:22" ht="15">
      <c r="A78" s="54"/>
      <c r="B78" s="55"/>
      <c r="C78" s="64"/>
      <c r="D78" s="65" t="s">
        <v>38</v>
      </c>
      <c r="E78" s="50">
        <v>1.5</v>
      </c>
      <c r="F78" s="67">
        <v>5</v>
      </c>
      <c r="G78" s="67">
        <v>6</v>
      </c>
      <c r="H78" s="67">
        <v>6</v>
      </c>
      <c r="I78" s="67">
        <v>6</v>
      </c>
      <c r="J78" s="67">
        <v>5.5</v>
      </c>
      <c r="K78" s="68">
        <f t="shared" si="8"/>
        <v>26.25</v>
      </c>
      <c r="L78" s="63"/>
      <c r="M78" s="63"/>
      <c r="N78" s="69">
        <v>333.4</v>
      </c>
      <c r="O78" s="69"/>
      <c r="P78" s="69"/>
      <c r="Q78" s="63"/>
      <c r="R78" s="57"/>
      <c r="S78" s="63"/>
      <c r="T78" s="63"/>
      <c r="U78" s="63"/>
      <c r="V78" s="63"/>
    </row>
    <row r="79" spans="1:22" ht="15">
      <c r="A79" s="54"/>
      <c r="B79" s="55"/>
      <c r="C79" s="64"/>
      <c r="D79" s="65" t="s">
        <v>36</v>
      </c>
      <c r="E79" s="66">
        <v>1.6</v>
      </c>
      <c r="F79" s="67">
        <v>5.5</v>
      </c>
      <c r="G79" s="67">
        <v>5</v>
      </c>
      <c r="H79" s="67">
        <v>5</v>
      </c>
      <c r="I79" s="67">
        <v>5</v>
      </c>
      <c r="J79" s="67">
        <v>4</v>
      </c>
      <c r="K79" s="68">
        <f t="shared" si="8"/>
        <v>24</v>
      </c>
      <c r="L79" s="63"/>
      <c r="M79" s="63"/>
      <c r="N79" s="69">
        <v>333.4</v>
      </c>
      <c r="O79" s="69"/>
      <c r="P79" s="69"/>
      <c r="Q79" s="63"/>
      <c r="R79" s="57"/>
      <c r="S79" s="63"/>
      <c r="T79" s="63"/>
      <c r="U79" s="63"/>
      <c r="V79" s="63"/>
    </row>
    <row r="80" spans="1:22" ht="15">
      <c r="A80" s="54"/>
      <c r="B80" s="55"/>
      <c r="C80" s="64"/>
      <c r="D80" s="65" t="s">
        <v>39</v>
      </c>
      <c r="E80" s="66">
        <v>1.6</v>
      </c>
      <c r="F80" s="67">
        <v>2</v>
      </c>
      <c r="G80" s="67">
        <v>3</v>
      </c>
      <c r="H80" s="67">
        <v>3</v>
      </c>
      <c r="I80" s="67">
        <v>3</v>
      </c>
      <c r="J80" s="67">
        <v>2</v>
      </c>
      <c r="K80" s="68">
        <f t="shared" si="8"/>
        <v>12.8</v>
      </c>
      <c r="L80" s="63"/>
      <c r="M80" s="63"/>
      <c r="N80" s="69">
        <v>333.4</v>
      </c>
      <c r="O80" s="69"/>
      <c r="P80" s="69"/>
      <c r="Q80" s="63"/>
      <c r="R80" s="57"/>
      <c r="S80" s="63"/>
      <c r="T80" s="63"/>
      <c r="U80" s="63"/>
      <c r="V80" s="63"/>
    </row>
    <row r="81" spans="1:22" ht="15">
      <c r="A81" s="54"/>
      <c r="B81" s="55"/>
      <c r="C81" s="64"/>
      <c r="D81" s="65" t="s">
        <v>43</v>
      </c>
      <c r="E81" s="66">
        <v>1.5</v>
      </c>
      <c r="F81" s="67">
        <v>2</v>
      </c>
      <c r="G81" s="67">
        <v>3.5</v>
      </c>
      <c r="H81" s="67">
        <v>2.5</v>
      </c>
      <c r="I81" s="67">
        <v>4</v>
      </c>
      <c r="J81" s="67">
        <v>3</v>
      </c>
      <c r="K81" s="68">
        <f t="shared" si="8"/>
        <v>13.5</v>
      </c>
      <c r="L81" s="63"/>
      <c r="M81" s="63"/>
      <c r="N81" s="69"/>
      <c r="O81" s="69"/>
      <c r="P81" s="69"/>
      <c r="Q81" s="63"/>
      <c r="R81" s="57"/>
      <c r="S81" s="63"/>
      <c r="T81" s="63"/>
      <c r="U81" s="63"/>
      <c r="V81" s="63"/>
    </row>
  </sheetData>
  <sheetProtection/>
  <printOptions/>
  <pageMargins left="0.984251968503937" right="0" top="0.7874015748031497" bottom="0.3937007874015748" header="0.1968503937007874" footer="0.1968503937007874"/>
  <pageSetup horizontalDpi="300" verticalDpi="300" orientation="portrait" paperSize="9" scale="75" r:id="rId2"/>
  <headerFooter alignWithMargins="0">
    <oddHeader>&amp;CПервенство ГБОУ ДОД КСДЮСШОР по ВВС "НЕВСКАЯ ВОЛНА"
11-13 ДЕКАБРЯ 2014 г.
ЦВВС "Невская волна"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Светлана</cp:lastModifiedBy>
  <cp:lastPrinted>2014-12-05T07:57:33Z</cp:lastPrinted>
  <dcterms:created xsi:type="dcterms:W3CDTF">2006-05-29T17:50:48Z</dcterms:created>
  <dcterms:modified xsi:type="dcterms:W3CDTF">2014-12-15T07:16:07Z</dcterms:modified>
  <cp:category/>
  <cp:version/>
  <cp:contentType/>
  <cp:contentStatus/>
</cp:coreProperties>
</file>