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O21" i="1"/>
  <c r="AJ22"/>
  <c r="AE23"/>
  <c r="X22"/>
  <c r="Q15"/>
  <c r="J22"/>
  <c r="J23"/>
  <c r="J19"/>
  <c r="J20"/>
  <c r="J18"/>
  <c r="J17"/>
  <c r="J10"/>
  <c r="J12"/>
  <c r="AO23"/>
  <c r="AJ23"/>
  <c r="AE21"/>
  <c r="X21"/>
  <c r="Q16"/>
  <c r="J16"/>
  <c r="J14"/>
  <c r="J11"/>
  <c r="J9"/>
  <c r="J13"/>
  <c r="J15"/>
  <c r="AO11"/>
  <c r="AO12"/>
  <c r="AO10"/>
  <c r="AO13"/>
  <c r="AO14"/>
  <c r="AO16"/>
  <c r="AO15"/>
  <c r="AO18"/>
  <c r="AO17"/>
  <c r="AO19"/>
  <c r="AO20"/>
  <c r="AO22"/>
  <c r="AO9"/>
  <c r="AJ12"/>
  <c r="AJ10"/>
  <c r="AJ11"/>
  <c r="AJ13"/>
  <c r="AJ14"/>
  <c r="AJ15"/>
  <c r="AJ17"/>
  <c r="AJ16"/>
  <c r="AJ19"/>
  <c r="AJ18"/>
  <c r="AJ20"/>
  <c r="AJ21"/>
  <c r="AJ9"/>
  <c r="AE11"/>
  <c r="AE12"/>
  <c r="AE14"/>
  <c r="AE10"/>
  <c r="AE13"/>
  <c r="AE17"/>
  <c r="AE20"/>
  <c r="AE18"/>
  <c r="AE16"/>
  <c r="AE19"/>
  <c r="AE15"/>
  <c r="AE22"/>
  <c r="AE9"/>
  <c r="X12"/>
  <c r="X11"/>
  <c r="X14"/>
  <c r="X17"/>
  <c r="X10"/>
  <c r="X19"/>
  <c r="X20"/>
  <c r="X13"/>
  <c r="X15"/>
  <c r="X18"/>
  <c r="X16"/>
  <c r="X23"/>
  <c r="X9"/>
  <c r="Q11"/>
  <c r="Q9"/>
  <c r="Q14"/>
  <c r="Q19"/>
  <c r="Q12"/>
  <c r="Q18"/>
  <c r="Q20"/>
  <c r="Q10"/>
  <c r="Q17"/>
  <c r="Q23"/>
  <c r="Q21"/>
  <c r="Q22"/>
  <c r="C22"/>
  <c r="Q13"/>
  <c r="J21"/>
  <c r="C13"/>
  <c r="C15"/>
  <c r="C16"/>
  <c r="C10"/>
  <c r="C9"/>
  <c r="C11"/>
  <c r="C12"/>
  <c r="C17"/>
  <c r="C19"/>
  <c r="C20"/>
  <c r="C23"/>
  <c r="C14"/>
  <c r="C18"/>
  <c r="C21"/>
</calcChain>
</file>

<file path=xl/sharedStrings.xml><?xml version="1.0" encoding="utf-8"?>
<sst xmlns="http://schemas.openxmlformats.org/spreadsheetml/2006/main" count="215" uniqueCount="136">
  <si>
    <t>ХОД КОМАНДНОЙ БОРЬБЫ СРЕДИ СУБЪЕКТОВ РФ</t>
  </si>
  <si>
    <t>Город/команда</t>
  </si>
  <si>
    <t>1 ДЕНЬ</t>
  </si>
  <si>
    <t>МЕСТО</t>
  </si>
  <si>
    <t>ВСЕГО 
1 день</t>
  </si>
  <si>
    <t>очки</t>
  </si>
  <si>
    <t>спорстмен</t>
  </si>
  <si>
    <r>
      <rPr>
        <b/>
        <sz val="10"/>
        <color indexed="8"/>
        <rFont val="Times New Roman"/>
        <family val="1"/>
        <charset val="204"/>
      </rPr>
      <t xml:space="preserve">СУММА ОЧКОВ </t>
    </r>
    <r>
      <rPr>
        <sz val="10"/>
        <color indexed="8"/>
        <rFont val="Times New Roman"/>
        <family val="1"/>
        <charset val="204"/>
      </rPr>
      <t xml:space="preserve">
(за все дни)</t>
    </r>
  </si>
  <si>
    <t>2 ДЕНЬ</t>
  </si>
  <si>
    <t>ВСЕГО 
2 день</t>
  </si>
  <si>
    <t>3 ДЕНЬ</t>
  </si>
  <si>
    <t>ВСЕГО 
3 день</t>
  </si>
  <si>
    <t>4 ДЕНЬ</t>
  </si>
  <si>
    <t>ВСЕГО 
4 день</t>
  </si>
  <si>
    <t>6 ДЕНЬ</t>
  </si>
  <si>
    <t>ВСЕГО 
5 день</t>
  </si>
  <si>
    <t>5 ДЕНЬ</t>
  </si>
  <si>
    <t>ВСЕГО 
6 день</t>
  </si>
  <si>
    <t>ЮНИОРЫ В
ВЫШКА</t>
  </si>
  <si>
    <t>ЮНИОРКИ
СХ ТРАМПЛИН 3М</t>
  </si>
  <si>
    <t>ЮНИОРЫ А
ТРАМПЛИН 1 М</t>
  </si>
  <si>
    <t>ВОЛГОГРАД ОСДЮСШОР-8</t>
  </si>
  <si>
    <t>ВОРОНЕЖ ОСДЮСШОР ИМ. Д.САУТИНА</t>
  </si>
  <si>
    <t>ЕКАТЕРИНБУРГ</t>
  </si>
  <si>
    <t>МОСКВА-1</t>
  </si>
  <si>
    <t>МОСКВА-2</t>
  </si>
  <si>
    <t>КАЗАНЬ ТАТАРСТАН</t>
  </si>
  <si>
    <t>БУЗУЛУК</t>
  </si>
  <si>
    <t>ПЕНЗА ПОСДЮСШОР</t>
  </si>
  <si>
    <t>МОСКОВСКАЯ ОБЛАСТЬ</t>
  </si>
  <si>
    <t>С-ПЕТЕРБУРГ-1</t>
  </si>
  <si>
    <t>САРАТОВ СДЮСШОР-11</t>
  </si>
  <si>
    <t>ЧЕЛЯБИНСК МСДЮСШОР-7</t>
  </si>
  <si>
    <t>С-ПЕТЕРБУРГ-2</t>
  </si>
  <si>
    <t>СТАВРОПОЛЬ</t>
  </si>
  <si>
    <t>ТОЛЬЯТТИ МБОУ ДОД КСДЮСШОР-10 "ОЛИМП"</t>
  </si>
  <si>
    <t>МОЛЧАНОВ</t>
  </si>
  <si>
    <t>ФРОЛОВ</t>
  </si>
  <si>
    <t>ГЮЛЕВ</t>
  </si>
  <si>
    <t>КУКЛИН</t>
  </si>
  <si>
    <t>ПОЛИНОВ</t>
  </si>
  <si>
    <t>ПОПОВ</t>
  </si>
  <si>
    <t>ШЛЫКОВ</t>
  </si>
  <si>
    <t>ДАНИЛОВ</t>
  </si>
  <si>
    <t>ЮНИОРКИ А
ТРАМПЛИН 1 М</t>
  </si>
  <si>
    <t>ЮНИОРКИ В
ВЫШКА</t>
  </si>
  <si>
    <t>ЮНИОРЫ
СХ ТРАМПЛИН 3М</t>
  </si>
  <si>
    <t>ПЕРВЕНСТВО РОССИИ СРЕДИ ЮНОРОВ 2014 год</t>
  </si>
  <si>
    <t>ЮНИОРЫ В
ТРАМПЛИН 1 М</t>
  </si>
  <si>
    <t>ЮНИОРЫ А
ТРАМПЛИН 3М</t>
  </si>
  <si>
    <t>ЮНИОРКИ
СХ ВЫШКА</t>
  </si>
  <si>
    <t>ЮНИОРКИ В
ТРАМПЛИН 1 М</t>
  </si>
  <si>
    <t>ЮНИОРКИ А
ТРАМПЛИН 3 М</t>
  </si>
  <si>
    <t>ЮНИОРЫ
СХ ВЫШКА</t>
  </si>
  <si>
    <t>ЮНИОРЫ А
ВЫШКА</t>
  </si>
  <si>
    <t>ЮНИОРЫ В
ТРАМПЛИН 3 М</t>
  </si>
  <si>
    <t>ЮНИОРКИ А
ВЫШКА</t>
  </si>
  <si>
    <t>ЮНИОРКИ В
ТРАМПЛИН 3 М</t>
  </si>
  <si>
    <t>АРЗЮТОВ</t>
  </si>
  <si>
    <t>РАЗУВАЕВ</t>
  </si>
  <si>
    <t>ЛЕБЕДЕВ М</t>
  </si>
  <si>
    <t>СМИРНОВ</t>
  </si>
  <si>
    <t>МИШИН</t>
  </si>
  <si>
    <t>ПОЛЯКОВ</t>
  </si>
  <si>
    <t>УКОЛОВА ЧЕРНЫХ</t>
  </si>
  <si>
    <t>НЕКРАСОВА</t>
  </si>
  <si>
    <t>ЩЕННИКОВА</t>
  </si>
  <si>
    <t>ТОННИКОВА КУЛЕМИНА</t>
  </si>
  <si>
    <t>СТЕПАНОВА МЕДЯНЦЕВА</t>
  </si>
  <si>
    <t>ЧЕРНЫШОВА</t>
  </si>
  <si>
    <t>ЧЕЛГАНОВА СПЕРАНСКАЯ</t>
  </si>
  <si>
    <t>КУЛЕМИНА</t>
  </si>
  <si>
    <t>МИЛАШЕЧКИНА</t>
  </si>
  <si>
    <t>БУЛАНОВА</t>
  </si>
  <si>
    <t>ПОТАПЬЕВА</t>
  </si>
  <si>
    <t>ШМИТОВА</t>
  </si>
  <si>
    <t>КУРАЧ</t>
  </si>
  <si>
    <t>БЕЛОВА</t>
  </si>
  <si>
    <t>СТЕПАНОВА</t>
  </si>
  <si>
    <t>САЛЯМОВА</t>
  </si>
  <si>
    <t>ЧУЙНЫШЕНА</t>
  </si>
  <si>
    <t>КРАВЦОВА</t>
  </si>
  <si>
    <t>БОНДАРЬ</t>
  </si>
  <si>
    <t>ШИРИНОВА</t>
  </si>
  <si>
    <t>ВАСИЛЬЕВА</t>
  </si>
  <si>
    <t>ШЕЛОМЕНЦЕВ</t>
  </si>
  <si>
    <t>СОЛОВЬЕВ</t>
  </si>
  <si>
    <t>СУВОРОВ</t>
  </si>
  <si>
    <t>МОЛЧАНОВ/
 НИКОЛАЕВ</t>
  </si>
  <si>
    <t>ЛАПИН/
 ШЛЫКОВ</t>
  </si>
  <si>
    <t>ПОЛИНОВ/
 ГОРЯЧКИН</t>
  </si>
  <si>
    <t>АЧИЛОВ/ НЕКРАСОВ</t>
  </si>
  <si>
    <t>БЕЗДЕНЕЖНЫХ/
 КУКЛИН</t>
  </si>
  <si>
    <t>ФРОЛОВ/ ШПАНОВ</t>
  </si>
  <si>
    <t>МЯЛИН/
ГЮЛЕВ</t>
  </si>
  <si>
    <t>НИКОЛАЕВ</t>
  </si>
  <si>
    <t>КОНЕВ</t>
  </si>
  <si>
    <t>РАСЩЕПЛЯЕВ</t>
  </si>
  <si>
    <t>КОРОВИН</t>
  </si>
  <si>
    <t>ШЛЕЙХЕР</t>
  </si>
  <si>
    <t>НЕКРАСОВ</t>
  </si>
  <si>
    <t>ВНУКОВ</t>
  </si>
  <si>
    <t>МАКАРОВ</t>
  </si>
  <si>
    <t>ТИМОШИНИНА/ПЕТУХОВА</t>
  </si>
  <si>
    <t>БАЛЬЧЮНАЙТЕ/
ШИРИНОВА</t>
  </si>
  <si>
    <t>КОЗЛОВА</t>
  </si>
  <si>
    <t>КАПИЦКАЯ/
БОНДАРЬ</t>
  </si>
  <si>
    <t>МЕДЯНЦЕВА</t>
  </si>
  <si>
    <t>МАТЫЕЕВА</t>
  </si>
  <si>
    <t>ЛАРИНА</t>
  </si>
  <si>
    <t>ШКЛЯР</t>
  </si>
  <si>
    <t>КОПТЕВА</t>
  </si>
  <si>
    <t>СПЕРАНСКАЯ</t>
  </si>
  <si>
    <t>ЧЕРНЫХ</t>
  </si>
  <si>
    <t>АНИКИНА</t>
  </si>
  <si>
    <t>ОРЛОВА</t>
  </si>
  <si>
    <t>ЧЕЛГАНОВА</t>
  </si>
  <si>
    <t>МЯЛИН</t>
  </si>
  <si>
    <t>ЕФРЕМОВ</t>
  </si>
  <si>
    <t>САТИН</t>
  </si>
  <si>
    <t>РУМЯНЦЕВ</t>
  </si>
  <si>
    <t>ЛАПИН</t>
  </si>
  <si>
    <t>ГАЛЬПЕРИН</t>
  </si>
  <si>
    <t>ШИШОВ</t>
  </si>
  <si>
    <t>АВЕРКИН</t>
  </si>
  <si>
    <t>КОНДРАТЬЕВ</t>
  </si>
  <si>
    <t>6 день</t>
  </si>
  <si>
    <t>25 МАЯ 2014 года  г.КАЗАНЬ, ДВВС</t>
  </si>
  <si>
    <t>ТИМОШИНИНА</t>
  </si>
  <si>
    <t>УКОЛОВА</t>
  </si>
  <si>
    <t>КУКУШКИНА</t>
  </si>
  <si>
    <t>ПЕТРОВА</t>
  </si>
  <si>
    <t>КОСТРЮКОВА</t>
  </si>
  <si>
    <t>КАНЯРОВА</t>
  </si>
  <si>
    <t>ОРЕХОВА</t>
  </si>
  <si>
    <t>МАТВЕЕВА</t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</si>
</sst>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i/>
      <sz val="7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5" xfId="0" applyBorder="1"/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9" xfId="0" applyBorder="1"/>
    <xf numFmtId="0" fontId="0" fillId="0" borderId="29" xfId="0" applyBorder="1"/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/>
    </xf>
    <xf numFmtId="0" fontId="0" fillId="0" borderId="31" xfId="0" applyBorder="1"/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Border="1"/>
    <xf numFmtId="0" fontId="1" fillId="3" borderId="3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topLeftCell="A7" workbookViewId="0">
      <selection activeCell="AQ23" sqref="AQ23"/>
    </sheetView>
  </sheetViews>
  <sheetFormatPr defaultRowHeight="15.75"/>
  <cols>
    <col min="1" max="1" width="3.875" customWidth="1"/>
    <col min="2" max="2" width="32.125" customWidth="1"/>
    <col min="3" max="3" width="9.875" customWidth="1"/>
    <col min="4" max="4" width="8.875" hidden="1" customWidth="1"/>
    <col min="5" max="5" width="10.75" hidden="1" customWidth="1"/>
    <col min="6" max="6" width="8.875" hidden="1" customWidth="1"/>
    <col min="7" max="7" width="9.875" hidden="1" customWidth="1"/>
    <col min="8" max="9" width="8.875" hidden="1" customWidth="1"/>
    <col min="10" max="10" width="8" hidden="1" customWidth="1"/>
    <col min="11" max="11" width="8.875" hidden="1" customWidth="1"/>
    <col min="12" max="12" width="10" hidden="1" customWidth="1"/>
    <col min="13" max="15" width="8.875" hidden="1" customWidth="1"/>
    <col min="16" max="16" width="10.75" hidden="1" customWidth="1"/>
    <col min="17" max="17" width="9" hidden="1" customWidth="1"/>
    <col min="18" max="18" width="5.625" hidden="1" customWidth="1"/>
    <col min="19" max="19" width="9" hidden="1" customWidth="1"/>
    <col min="20" max="20" width="5.625" hidden="1" customWidth="1"/>
    <col min="21" max="21" width="9" hidden="1" customWidth="1"/>
    <col min="22" max="22" width="5.625" hidden="1" customWidth="1"/>
    <col min="23" max="23" width="10.625" hidden="1" customWidth="1"/>
    <col min="24" max="24" width="9" hidden="1" customWidth="1"/>
    <col min="25" max="25" width="5.625" hidden="1" customWidth="1"/>
    <col min="26" max="26" width="9" hidden="1" customWidth="1"/>
    <col min="27" max="27" width="5.625" hidden="1" customWidth="1"/>
    <col min="28" max="28" width="9" hidden="1" customWidth="1"/>
    <col min="29" max="29" width="5.625" hidden="1" customWidth="1"/>
    <col min="30" max="30" width="10.625" hidden="1" customWidth="1"/>
    <col min="31" max="31" width="7.875" hidden="1" customWidth="1"/>
    <col min="32" max="35" width="8.625" hidden="1" customWidth="1"/>
    <col min="36" max="36" width="8.25" hidden="1" customWidth="1"/>
    <col min="37" max="37" width="9.125" customWidth="1"/>
    <col min="38" max="38" width="9.75" customWidth="1"/>
    <col min="39" max="40" width="9.125" customWidth="1"/>
  </cols>
  <sheetData>
    <row r="1" spans="1:41">
      <c r="A1" s="1" t="s">
        <v>47</v>
      </c>
      <c r="B1" s="1"/>
    </row>
    <row r="2" spans="1:41">
      <c r="A2" s="1" t="s">
        <v>0</v>
      </c>
      <c r="B2" s="1"/>
    </row>
    <row r="3" spans="1:41">
      <c r="A3" s="1" t="s">
        <v>126</v>
      </c>
    </row>
    <row r="4" spans="1:41">
      <c r="A4" s="1" t="s">
        <v>127</v>
      </c>
    </row>
    <row r="5" spans="1:41" ht="16.5" thickBot="1"/>
    <row r="6" spans="1:41" ht="21" customHeight="1">
      <c r="A6" s="83" t="s">
        <v>3</v>
      </c>
      <c r="B6" s="86" t="s">
        <v>1</v>
      </c>
      <c r="C6" s="89" t="s">
        <v>7</v>
      </c>
      <c r="D6" s="74" t="s">
        <v>2</v>
      </c>
      <c r="E6" s="74"/>
      <c r="F6" s="74"/>
      <c r="G6" s="74"/>
      <c r="H6" s="74"/>
      <c r="I6" s="74"/>
      <c r="J6" s="75"/>
      <c r="K6" s="82" t="s">
        <v>8</v>
      </c>
      <c r="L6" s="74"/>
      <c r="M6" s="74"/>
      <c r="N6" s="74"/>
      <c r="O6" s="74"/>
      <c r="P6" s="74"/>
      <c r="Q6" s="75"/>
      <c r="R6" s="74" t="s">
        <v>10</v>
      </c>
      <c r="S6" s="74"/>
      <c r="T6" s="74"/>
      <c r="U6" s="74"/>
      <c r="V6" s="74"/>
      <c r="W6" s="74"/>
      <c r="X6" s="75"/>
      <c r="Y6" s="74" t="s">
        <v>12</v>
      </c>
      <c r="Z6" s="74"/>
      <c r="AA6" s="74"/>
      <c r="AB6" s="74"/>
      <c r="AC6" s="74"/>
      <c r="AD6" s="74"/>
      <c r="AE6" s="75"/>
      <c r="AF6" s="80" t="s">
        <v>16</v>
      </c>
      <c r="AG6" s="74"/>
      <c r="AH6" s="74"/>
      <c r="AI6" s="74"/>
      <c r="AJ6" s="75"/>
      <c r="AK6" s="82" t="s">
        <v>14</v>
      </c>
      <c r="AL6" s="74"/>
      <c r="AM6" s="74"/>
      <c r="AN6" s="74"/>
      <c r="AO6" s="75"/>
    </row>
    <row r="7" spans="1:41" ht="33.75" customHeight="1">
      <c r="A7" s="84"/>
      <c r="B7" s="87"/>
      <c r="C7" s="90"/>
      <c r="D7" s="76" t="s">
        <v>20</v>
      </c>
      <c r="E7" s="77"/>
      <c r="F7" s="78" t="s">
        <v>18</v>
      </c>
      <c r="G7" s="79"/>
      <c r="H7" s="78" t="s">
        <v>19</v>
      </c>
      <c r="I7" s="79"/>
      <c r="J7" s="72" t="s">
        <v>4</v>
      </c>
      <c r="K7" s="76" t="s">
        <v>44</v>
      </c>
      <c r="L7" s="77"/>
      <c r="M7" s="78" t="s">
        <v>45</v>
      </c>
      <c r="N7" s="79"/>
      <c r="O7" s="78" t="s">
        <v>46</v>
      </c>
      <c r="P7" s="79"/>
      <c r="Q7" s="72" t="s">
        <v>9</v>
      </c>
      <c r="R7" s="76" t="s">
        <v>48</v>
      </c>
      <c r="S7" s="77"/>
      <c r="T7" s="78" t="s">
        <v>49</v>
      </c>
      <c r="U7" s="79"/>
      <c r="V7" s="78" t="s">
        <v>50</v>
      </c>
      <c r="W7" s="79"/>
      <c r="X7" s="72" t="s">
        <v>11</v>
      </c>
      <c r="Y7" s="76" t="s">
        <v>51</v>
      </c>
      <c r="Z7" s="77"/>
      <c r="AA7" s="78" t="s">
        <v>52</v>
      </c>
      <c r="AB7" s="79"/>
      <c r="AC7" s="78" t="s">
        <v>53</v>
      </c>
      <c r="AD7" s="79"/>
      <c r="AE7" s="72" t="s">
        <v>13</v>
      </c>
      <c r="AF7" s="81" t="s">
        <v>54</v>
      </c>
      <c r="AG7" s="77"/>
      <c r="AH7" s="78" t="s">
        <v>55</v>
      </c>
      <c r="AI7" s="79"/>
      <c r="AJ7" s="72" t="s">
        <v>15</v>
      </c>
      <c r="AK7" s="76" t="s">
        <v>56</v>
      </c>
      <c r="AL7" s="77"/>
      <c r="AM7" s="78" t="s">
        <v>57</v>
      </c>
      <c r="AN7" s="79"/>
      <c r="AO7" s="72" t="s">
        <v>17</v>
      </c>
    </row>
    <row r="8" spans="1:41" ht="15" customHeight="1" thickBot="1">
      <c r="A8" s="85"/>
      <c r="B8" s="88"/>
      <c r="C8" s="91"/>
      <c r="D8" s="4" t="s">
        <v>5</v>
      </c>
      <c r="E8" s="3" t="s">
        <v>6</v>
      </c>
      <c r="F8" s="2" t="s">
        <v>5</v>
      </c>
      <c r="G8" s="3" t="s">
        <v>6</v>
      </c>
      <c r="H8" s="2" t="s">
        <v>5</v>
      </c>
      <c r="I8" s="3" t="s">
        <v>6</v>
      </c>
      <c r="J8" s="73"/>
      <c r="K8" s="2" t="s">
        <v>5</v>
      </c>
      <c r="L8" s="3" t="s">
        <v>6</v>
      </c>
      <c r="M8" s="2" t="s">
        <v>5</v>
      </c>
      <c r="N8" s="3" t="s">
        <v>6</v>
      </c>
      <c r="O8" s="2" t="s">
        <v>5</v>
      </c>
      <c r="P8" s="3" t="s">
        <v>6</v>
      </c>
      <c r="Q8" s="73"/>
      <c r="R8" s="4" t="s">
        <v>5</v>
      </c>
      <c r="S8" s="3" t="s">
        <v>6</v>
      </c>
      <c r="T8" s="2" t="s">
        <v>5</v>
      </c>
      <c r="U8" s="3" t="s">
        <v>6</v>
      </c>
      <c r="V8" s="2" t="s">
        <v>5</v>
      </c>
      <c r="W8" s="3" t="s">
        <v>6</v>
      </c>
      <c r="X8" s="73"/>
      <c r="Y8" s="4" t="s">
        <v>5</v>
      </c>
      <c r="Z8" s="3" t="s">
        <v>6</v>
      </c>
      <c r="AA8" s="2" t="s">
        <v>5</v>
      </c>
      <c r="AB8" s="3" t="s">
        <v>6</v>
      </c>
      <c r="AC8" s="2" t="s">
        <v>5</v>
      </c>
      <c r="AD8" s="3" t="s">
        <v>6</v>
      </c>
      <c r="AE8" s="73"/>
      <c r="AF8" s="55" t="s">
        <v>5</v>
      </c>
      <c r="AG8" s="3" t="s">
        <v>6</v>
      </c>
      <c r="AH8" s="2" t="s">
        <v>5</v>
      </c>
      <c r="AI8" s="3" t="s">
        <v>6</v>
      </c>
      <c r="AJ8" s="73"/>
      <c r="AK8" s="2" t="s">
        <v>5</v>
      </c>
      <c r="AL8" s="3" t="s">
        <v>6</v>
      </c>
      <c r="AM8" s="2" t="s">
        <v>5</v>
      </c>
      <c r="AN8" s="3" t="s">
        <v>6</v>
      </c>
      <c r="AO8" s="73"/>
    </row>
    <row r="9" spans="1:41" s="22" customFormat="1" ht="21.75" customHeight="1">
      <c r="A9" s="49">
        <v>1</v>
      </c>
      <c r="B9" s="50" t="s">
        <v>24</v>
      </c>
      <c r="C9" s="51">
        <f t="shared" ref="C9:C23" si="0">J9+Q9+X9+AE9+AJ9+AO9</f>
        <v>366.5</v>
      </c>
      <c r="D9" s="13">
        <v>36</v>
      </c>
      <c r="E9" s="14" t="s">
        <v>36</v>
      </c>
      <c r="F9" s="15">
        <v>14</v>
      </c>
      <c r="G9" s="14" t="s">
        <v>62</v>
      </c>
      <c r="H9" s="15">
        <v>15</v>
      </c>
      <c r="I9" s="14" t="s">
        <v>66</v>
      </c>
      <c r="J9" s="16">
        <f t="shared" ref="J9:J23" si="1">D9+F9+H9</f>
        <v>65</v>
      </c>
      <c r="K9" s="15">
        <v>36</v>
      </c>
      <c r="L9" s="28" t="s">
        <v>66</v>
      </c>
      <c r="M9" s="15"/>
      <c r="N9" s="28"/>
      <c r="O9" s="15">
        <v>36</v>
      </c>
      <c r="P9" s="14" t="s">
        <v>88</v>
      </c>
      <c r="Q9" s="16">
        <f t="shared" ref="Q9:Q23" si="2">K9+M9+O9</f>
        <v>72</v>
      </c>
      <c r="R9" s="47">
        <v>36</v>
      </c>
      <c r="S9" s="28" t="s">
        <v>95</v>
      </c>
      <c r="T9" s="15">
        <v>36</v>
      </c>
      <c r="U9" s="28" t="s">
        <v>36</v>
      </c>
      <c r="V9" s="15">
        <v>36</v>
      </c>
      <c r="W9" s="14" t="s">
        <v>103</v>
      </c>
      <c r="X9" s="16">
        <f t="shared" ref="X9:X23" si="3">R9+T9+V9</f>
        <v>108</v>
      </c>
      <c r="Y9" s="47">
        <v>7</v>
      </c>
      <c r="Z9" s="28" t="s">
        <v>110</v>
      </c>
      <c r="AA9" s="15">
        <v>25</v>
      </c>
      <c r="AB9" s="28" t="s">
        <v>114</v>
      </c>
      <c r="AC9" s="15">
        <v>12.5</v>
      </c>
      <c r="AD9" s="53" t="s">
        <v>119</v>
      </c>
      <c r="AE9" s="51">
        <f t="shared" ref="AE9:AE23" si="4">Y9+AA9+AC9</f>
        <v>44.5</v>
      </c>
      <c r="AF9" s="56">
        <v>14</v>
      </c>
      <c r="AG9" s="18" t="s">
        <v>122</v>
      </c>
      <c r="AH9" s="17">
        <v>20</v>
      </c>
      <c r="AI9" s="18" t="s">
        <v>95</v>
      </c>
      <c r="AJ9" s="21">
        <f t="shared" ref="AJ9:AJ23" si="5">AF9+AH9</f>
        <v>34</v>
      </c>
      <c r="AK9" s="64">
        <v>36</v>
      </c>
      <c r="AL9" s="18" t="s">
        <v>128</v>
      </c>
      <c r="AM9" s="19">
        <v>7</v>
      </c>
      <c r="AN9" s="18" t="s">
        <v>110</v>
      </c>
      <c r="AO9" s="21">
        <f t="shared" ref="AO9:AO23" si="6">AK9+AM9</f>
        <v>43</v>
      </c>
    </row>
    <row r="10" spans="1:41" s="22" customFormat="1" ht="21.75" customHeight="1">
      <c r="A10" s="11">
        <v>2</v>
      </c>
      <c r="B10" s="29" t="s">
        <v>30</v>
      </c>
      <c r="C10" s="12">
        <f t="shared" si="0"/>
        <v>284.5</v>
      </c>
      <c r="D10" s="24">
        <v>8</v>
      </c>
      <c r="E10" s="23" t="s">
        <v>43</v>
      </c>
      <c r="F10" s="25">
        <v>25</v>
      </c>
      <c r="G10" s="23" t="s">
        <v>60</v>
      </c>
      <c r="H10" s="25">
        <v>15</v>
      </c>
      <c r="I10" s="23" t="s">
        <v>65</v>
      </c>
      <c r="J10" s="21">
        <f t="shared" si="1"/>
        <v>48</v>
      </c>
      <c r="K10" s="17">
        <v>9</v>
      </c>
      <c r="L10" s="18" t="s">
        <v>75</v>
      </c>
      <c r="M10" s="17">
        <v>17</v>
      </c>
      <c r="N10" s="18" t="s">
        <v>80</v>
      </c>
      <c r="O10" s="17">
        <v>17</v>
      </c>
      <c r="P10" s="20" t="s">
        <v>91</v>
      </c>
      <c r="Q10" s="21">
        <f t="shared" si="2"/>
        <v>43</v>
      </c>
      <c r="R10" s="33">
        <v>30</v>
      </c>
      <c r="S10" s="18" t="s">
        <v>60</v>
      </c>
      <c r="T10" s="17">
        <v>11</v>
      </c>
      <c r="U10" s="18" t="s">
        <v>100</v>
      </c>
      <c r="V10" s="17"/>
      <c r="W10" s="20"/>
      <c r="X10" s="21">
        <f t="shared" si="3"/>
        <v>41</v>
      </c>
      <c r="Y10" s="33">
        <v>36</v>
      </c>
      <c r="Z10" s="18" t="s">
        <v>65</v>
      </c>
      <c r="AA10" s="17">
        <v>14</v>
      </c>
      <c r="AB10" s="18" t="s">
        <v>76</v>
      </c>
      <c r="AC10" s="25">
        <v>8.5</v>
      </c>
      <c r="AD10" s="54" t="s">
        <v>43</v>
      </c>
      <c r="AE10" s="12">
        <f t="shared" si="4"/>
        <v>58.5</v>
      </c>
      <c r="AF10" s="56">
        <v>8</v>
      </c>
      <c r="AG10" s="18" t="s">
        <v>43</v>
      </c>
      <c r="AH10" s="17">
        <v>36</v>
      </c>
      <c r="AI10" s="18" t="s">
        <v>60</v>
      </c>
      <c r="AJ10" s="21">
        <f t="shared" si="5"/>
        <v>44</v>
      </c>
      <c r="AK10" s="64">
        <v>14</v>
      </c>
      <c r="AL10" s="18" t="s">
        <v>130</v>
      </c>
      <c r="AM10" s="19">
        <v>36</v>
      </c>
      <c r="AN10" s="18" t="s">
        <v>65</v>
      </c>
      <c r="AO10" s="21">
        <f t="shared" si="6"/>
        <v>50</v>
      </c>
    </row>
    <row r="11" spans="1:41" s="22" customFormat="1" ht="21.75" customHeight="1">
      <c r="A11" s="11">
        <v>3</v>
      </c>
      <c r="B11" s="30" t="s">
        <v>31</v>
      </c>
      <c r="C11" s="12">
        <f t="shared" si="0"/>
        <v>273.5</v>
      </c>
      <c r="D11" s="24">
        <v>30</v>
      </c>
      <c r="E11" s="23" t="s">
        <v>37</v>
      </c>
      <c r="F11" s="25">
        <v>36</v>
      </c>
      <c r="G11" s="23" t="s">
        <v>58</v>
      </c>
      <c r="H11" s="25"/>
      <c r="I11" s="23"/>
      <c r="J11" s="21">
        <f t="shared" si="1"/>
        <v>66</v>
      </c>
      <c r="K11" s="25"/>
      <c r="L11" s="26"/>
      <c r="M11" s="17">
        <v>20</v>
      </c>
      <c r="N11" s="18" t="s">
        <v>79</v>
      </c>
      <c r="O11" s="25">
        <v>30</v>
      </c>
      <c r="P11" s="23" t="s">
        <v>93</v>
      </c>
      <c r="Q11" s="21">
        <f t="shared" si="2"/>
        <v>50</v>
      </c>
      <c r="R11" s="34">
        <v>25</v>
      </c>
      <c r="S11" s="26" t="s">
        <v>58</v>
      </c>
      <c r="T11" s="25">
        <v>14</v>
      </c>
      <c r="U11" s="26" t="s">
        <v>37</v>
      </c>
      <c r="V11" s="25">
        <v>12.5</v>
      </c>
      <c r="W11" s="23" t="s">
        <v>79</v>
      </c>
      <c r="X11" s="21">
        <f t="shared" si="3"/>
        <v>51.5</v>
      </c>
      <c r="Y11" s="34">
        <v>8</v>
      </c>
      <c r="Z11" s="26" t="s">
        <v>109</v>
      </c>
      <c r="AA11" s="25"/>
      <c r="AB11" s="26"/>
      <c r="AC11" s="25">
        <v>15</v>
      </c>
      <c r="AD11" s="54" t="s">
        <v>37</v>
      </c>
      <c r="AE11" s="12">
        <f t="shared" si="4"/>
        <v>23</v>
      </c>
      <c r="AF11" s="24">
        <v>30</v>
      </c>
      <c r="AG11" s="26" t="s">
        <v>37</v>
      </c>
      <c r="AH11" s="25">
        <v>30</v>
      </c>
      <c r="AI11" s="26" t="s">
        <v>58</v>
      </c>
      <c r="AJ11" s="21">
        <f t="shared" si="5"/>
        <v>60</v>
      </c>
      <c r="AK11" s="65">
        <v>6</v>
      </c>
      <c r="AL11" s="26" t="s">
        <v>132</v>
      </c>
      <c r="AM11" s="27">
        <v>17</v>
      </c>
      <c r="AN11" s="26" t="s">
        <v>134</v>
      </c>
      <c r="AO11" s="21">
        <f t="shared" si="6"/>
        <v>23</v>
      </c>
    </row>
    <row r="12" spans="1:41" s="22" customFormat="1" ht="21.75" customHeight="1">
      <c r="A12" s="11">
        <v>4</v>
      </c>
      <c r="B12" s="30" t="s">
        <v>28</v>
      </c>
      <c r="C12" s="12">
        <f t="shared" si="0"/>
        <v>268</v>
      </c>
      <c r="D12" s="24">
        <v>20</v>
      </c>
      <c r="E12" s="23" t="s">
        <v>38</v>
      </c>
      <c r="F12" s="25"/>
      <c r="G12" s="23"/>
      <c r="H12" s="25">
        <v>25</v>
      </c>
      <c r="I12" s="23" t="s">
        <v>67</v>
      </c>
      <c r="J12" s="21">
        <f t="shared" si="1"/>
        <v>45</v>
      </c>
      <c r="K12" s="25">
        <v>30</v>
      </c>
      <c r="L12" s="26" t="s">
        <v>71</v>
      </c>
      <c r="M12" s="17">
        <v>36</v>
      </c>
      <c r="N12" s="18" t="s">
        <v>77</v>
      </c>
      <c r="O12" s="25">
        <v>25</v>
      </c>
      <c r="P12" s="23" t="s">
        <v>94</v>
      </c>
      <c r="Q12" s="21">
        <f t="shared" si="2"/>
        <v>91</v>
      </c>
      <c r="R12" s="34">
        <v>3</v>
      </c>
      <c r="S12" s="26" t="s">
        <v>98</v>
      </c>
      <c r="T12" s="25">
        <v>8</v>
      </c>
      <c r="U12" s="26" t="s">
        <v>38</v>
      </c>
      <c r="V12" s="25"/>
      <c r="W12" s="26"/>
      <c r="X12" s="21">
        <f t="shared" si="3"/>
        <v>11</v>
      </c>
      <c r="Y12" s="34">
        <v>17</v>
      </c>
      <c r="Z12" s="26" t="s">
        <v>77</v>
      </c>
      <c r="AA12" s="25">
        <v>30</v>
      </c>
      <c r="AB12" s="26" t="s">
        <v>71</v>
      </c>
      <c r="AC12" s="25">
        <v>18</v>
      </c>
      <c r="AD12" s="54" t="s">
        <v>117</v>
      </c>
      <c r="AE12" s="12">
        <f t="shared" si="4"/>
        <v>65</v>
      </c>
      <c r="AF12" s="24">
        <v>25</v>
      </c>
      <c r="AG12" s="26" t="s">
        <v>38</v>
      </c>
      <c r="AH12" s="25">
        <v>2</v>
      </c>
      <c r="AI12" s="26" t="s">
        <v>98</v>
      </c>
      <c r="AJ12" s="21">
        <f t="shared" si="5"/>
        <v>27</v>
      </c>
      <c r="AK12" s="65">
        <v>4</v>
      </c>
      <c r="AL12" s="26" t="s">
        <v>133</v>
      </c>
      <c r="AM12" s="27">
        <v>25</v>
      </c>
      <c r="AN12" s="26" t="s">
        <v>77</v>
      </c>
      <c r="AO12" s="21">
        <f t="shared" si="6"/>
        <v>29</v>
      </c>
    </row>
    <row r="13" spans="1:41" s="22" customFormat="1" ht="21.75" customHeight="1">
      <c r="A13" s="11">
        <v>5</v>
      </c>
      <c r="B13" s="29" t="s">
        <v>22</v>
      </c>
      <c r="C13" s="12">
        <f t="shared" si="0"/>
        <v>243</v>
      </c>
      <c r="D13" s="24"/>
      <c r="E13" s="23"/>
      <c r="F13" s="25">
        <v>30</v>
      </c>
      <c r="G13" s="23" t="s">
        <v>59</v>
      </c>
      <c r="H13" s="25">
        <v>36</v>
      </c>
      <c r="I13" s="23" t="s">
        <v>64</v>
      </c>
      <c r="J13" s="21">
        <f t="shared" si="1"/>
        <v>66</v>
      </c>
      <c r="K13" s="25"/>
      <c r="L13" s="26"/>
      <c r="M13" s="17">
        <v>9</v>
      </c>
      <c r="N13" s="18" t="s">
        <v>83</v>
      </c>
      <c r="O13" s="25"/>
      <c r="P13" s="23"/>
      <c r="Q13" s="21">
        <f t="shared" si="2"/>
        <v>9</v>
      </c>
      <c r="R13" s="34">
        <v>20</v>
      </c>
      <c r="S13" s="26" t="s">
        <v>59</v>
      </c>
      <c r="T13" s="25">
        <v>5</v>
      </c>
      <c r="U13" s="26" t="s">
        <v>101</v>
      </c>
      <c r="V13" s="25">
        <v>30</v>
      </c>
      <c r="W13" s="23" t="s">
        <v>104</v>
      </c>
      <c r="X13" s="21">
        <f t="shared" si="3"/>
        <v>55</v>
      </c>
      <c r="Y13" s="34">
        <v>6</v>
      </c>
      <c r="Z13" s="26" t="s">
        <v>83</v>
      </c>
      <c r="AA13" s="25">
        <v>36</v>
      </c>
      <c r="AB13" s="26" t="s">
        <v>113</v>
      </c>
      <c r="AC13" s="25">
        <v>15</v>
      </c>
      <c r="AD13" s="54" t="s">
        <v>101</v>
      </c>
      <c r="AE13" s="12">
        <f t="shared" si="4"/>
        <v>57</v>
      </c>
      <c r="AF13" s="24">
        <v>9</v>
      </c>
      <c r="AG13" s="26" t="s">
        <v>123</v>
      </c>
      <c r="AH13" s="25">
        <v>3</v>
      </c>
      <c r="AI13" s="26" t="s">
        <v>59</v>
      </c>
      <c r="AJ13" s="21">
        <f t="shared" si="5"/>
        <v>12</v>
      </c>
      <c r="AK13" s="65">
        <v>30</v>
      </c>
      <c r="AL13" s="26" t="s">
        <v>129</v>
      </c>
      <c r="AM13" s="27">
        <v>14</v>
      </c>
      <c r="AN13" s="26" t="s">
        <v>83</v>
      </c>
      <c r="AO13" s="21">
        <f t="shared" si="6"/>
        <v>44</v>
      </c>
    </row>
    <row r="14" spans="1:41" s="22" customFormat="1" ht="21.75" customHeight="1">
      <c r="A14" s="11">
        <v>6</v>
      </c>
      <c r="B14" s="29" t="s">
        <v>29</v>
      </c>
      <c r="C14" s="12">
        <f t="shared" si="0"/>
        <v>206.5</v>
      </c>
      <c r="D14" s="24">
        <v>17</v>
      </c>
      <c r="E14" s="23" t="s">
        <v>39</v>
      </c>
      <c r="F14" s="25">
        <v>17</v>
      </c>
      <c r="G14" s="23" t="s">
        <v>61</v>
      </c>
      <c r="H14" s="25">
        <v>20</v>
      </c>
      <c r="I14" s="23" t="s">
        <v>68</v>
      </c>
      <c r="J14" s="21">
        <f t="shared" si="1"/>
        <v>54</v>
      </c>
      <c r="K14" s="25">
        <v>14</v>
      </c>
      <c r="L14" s="26" t="s">
        <v>73</v>
      </c>
      <c r="M14" s="17">
        <v>30</v>
      </c>
      <c r="N14" s="18" t="s">
        <v>78</v>
      </c>
      <c r="O14" s="25">
        <v>9</v>
      </c>
      <c r="P14" s="23" t="s">
        <v>92</v>
      </c>
      <c r="Q14" s="21">
        <f t="shared" si="2"/>
        <v>53</v>
      </c>
      <c r="R14" s="34">
        <v>9</v>
      </c>
      <c r="S14" s="26" t="s">
        <v>61</v>
      </c>
      <c r="T14" s="25">
        <v>4</v>
      </c>
      <c r="U14" s="26" t="s">
        <v>39</v>
      </c>
      <c r="V14" s="25">
        <v>12.5</v>
      </c>
      <c r="W14" s="26" t="s">
        <v>105</v>
      </c>
      <c r="X14" s="21">
        <f t="shared" si="3"/>
        <v>25.5</v>
      </c>
      <c r="Y14" s="34">
        <v>25</v>
      </c>
      <c r="Z14" s="26" t="s">
        <v>107</v>
      </c>
      <c r="AA14" s="25">
        <v>6</v>
      </c>
      <c r="AB14" s="26" t="s">
        <v>73</v>
      </c>
      <c r="AC14" s="25"/>
      <c r="AD14" s="54"/>
      <c r="AE14" s="12">
        <f t="shared" si="4"/>
        <v>31</v>
      </c>
      <c r="AF14" s="24">
        <v>3</v>
      </c>
      <c r="AG14" s="26" t="s">
        <v>124</v>
      </c>
      <c r="AH14" s="25">
        <v>11</v>
      </c>
      <c r="AI14" s="26" t="s">
        <v>61</v>
      </c>
      <c r="AJ14" s="21">
        <f t="shared" si="5"/>
        <v>14</v>
      </c>
      <c r="AK14" s="65">
        <v>9</v>
      </c>
      <c r="AL14" s="26" t="s">
        <v>105</v>
      </c>
      <c r="AM14" s="27">
        <v>20</v>
      </c>
      <c r="AN14" s="26" t="s">
        <v>78</v>
      </c>
      <c r="AO14" s="21">
        <f t="shared" si="6"/>
        <v>29</v>
      </c>
    </row>
    <row r="15" spans="1:41" s="22" customFormat="1" ht="21.75" customHeight="1">
      <c r="A15" s="11">
        <v>7</v>
      </c>
      <c r="B15" s="29" t="s">
        <v>21</v>
      </c>
      <c r="C15" s="12">
        <f t="shared" si="0"/>
        <v>120</v>
      </c>
      <c r="D15" s="24"/>
      <c r="E15" s="23"/>
      <c r="F15" s="25"/>
      <c r="G15" s="23"/>
      <c r="H15" s="25"/>
      <c r="I15" s="23"/>
      <c r="J15" s="21">
        <f t="shared" si="1"/>
        <v>0</v>
      </c>
      <c r="K15" s="25">
        <v>11</v>
      </c>
      <c r="L15" s="26" t="s">
        <v>74</v>
      </c>
      <c r="M15" s="17">
        <v>14</v>
      </c>
      <c r="N15" s="18" t="s">
        <v>81</v>
      </c>
      <c r="O15" s="45"/>
      <c r="P15" s="45"/>
      <c r="Q15" s="21">
        <f t="shared" si="2"/>
        <v>25</v>
      </c>
      <c r="R15" s="34"/>
      <c r="S15" s="26"/>
      <c r="T15" s="25"/>
      <c r="U15" s="26"/>
      <c r="V15" s="25"/>
      <c r="W15" s="26"/>
      <c r="X15" s="21">
        <f t="shared" si="3"/>
        <v>0</v>
      </c>
      <c r="Y15" s="34">
        <v>11</v>
      </c>
      <c r="Z15" s="26" t="s">
        <v>81</v>
      </c>
      <c r="AA15" s="25">
        <v>17</v>
      </c>
      <c r="AB15" s="26" t="s">
        <v>74</v>
      </c>
      <c r="AC15" s="25">
        <v>18</v>
      </c>
      <c r="AD15" s="54" t="s">
        <v>118</v>
      </c>
      <c r="AE15" s="12">
        <f t="shared" si="4"/>
        <v>46</v>
      </c>
      <c r="AF15" s="24">
        <v>20</v>
      </c>
      <c r="AG15" s="26" t="s">
        <v>118</v>
      </c>
      <c r="AH15" s="25"/>
      <c r="AI15" s="26"/>
      <c r="AJ15" s="21">
        <f t="shared" si="5"/>
        <v>20</v>
      </c>
      <c r="AK15" s="65">
        <v>20</v>
      </c>
      <c r="AL15" s="26" t="s">
        <v>74</v>
      </c>
      <c r="AM15" s="27">
        <v>9</v>
      </c>
      <c r="AN15" s="26" t="s">
        <v>81</v>
      </c>
      <c r="AO15" s="21">
        <f t="shared" si="6"/>
        <v>29</v>
      </c>
    </row>
    <row r="16" spans="1:41" s="22" customFormat="1" ht="21.75" customHeight="1">
      <c r="A16" s="11">
        <v>8</v>
      </c>
      <c r="B16" s="29" t="s">
        <v>26</v>
      </c>
      <c r="C16" s="12">
        <f t="shared" si="0"/>
        <v>93</v>
      </c>
      <c r="D16" s="24"/>
      <c r="E16" s="23"/>
      <c r="F16" s="25"/>
      <c r="G16" s="23"/>
      <c r="H16" s="25"/>
      <c r="I16" s="23"/>
      <c r="J16" s="21">
        <f t="shared" si="1"/>
        <v>0</v>
      </c>
      <c r="K16" s="25">
        <v>17</v>
      </c>
      <c r="L16" s="26" t="s">
        <v>72</v>
      </c>
      <c r="M16" s="17"/>
      <c r="N16" s="18"/>
      <c r="O16" s="25"/>
      <c r="P16" s="26"/>
      <c r="Q16" s="21">
        <f t="shared" si="2"/>
        <v>17</v>
      </c>
      <c r="R16" s="34"/>
      <c r="S16" s="26"/>
      <c r="T16" s="25">
        <v>30</v>
      </c>
      <c r="U16" s="26" t="s">
        <v>99</v>
      </c>
      <c r="V16" s="25"/>
      <c r="W16" s="26"/>
      <c r="X16" s="21">
        <f t="shared" si="3"/>
        <v>30</v>
      </c>
      <c r="Y16" s="34"/>
      <c r="Z16" s="26"/>
      <c r="AA16" s="25"/>
      <c r="AB16" s="26"/>
      <c r="AC16" s="25">
        <v>10</v>
      </c>
      <c r="AD16" s="54" t="s">
        <v>120</v>
      </c>
      <c r="AE16" s="12">
        <f t="shared" si="4"/>
        <v>10</v>
      </c>
      <c r="AF16" s="24">
        <v>36</v>
      </c>
      <c r="AG16" s="26" t="s">
        <v>99</v>
      </c>
      <c r="AH16" s="25"/>
      <c r="AI16" s="26"/>
      <c r="AJ16" s="21">
        <f t="shared" si="5"/>
        <v>36</v>
      </c>
      <c r="AK16" s="65"/>
      <c r="AL16" s="26"/>
      <c r="AM16" s="27"/>
      <c r="AN16" s="26"/>
      <c r="AO16" s="21">
        <f t="shared" si="6"/>
        <v>0</v>
      </c>
    </row>
    <row r="17" spans="1:42" s="22" customFormat="1" ht="21.75" customHeight="1">
      <c r="A17" s="11">
        <v>9</v>
      </c>
      <c r="B17" s="29" t="s">
        <v>25</v>
      </c>
      <c r="C17" s="12">
        <f t="shared" si="0"/>
        <v>89.5</v>
      </c>
      <c r="D17" s="24"/>
      <c r="E17" s="23"/>
      <c r="F17" s="25">
        <v>11</v>
      </c>
      <c r="G17" s="23" t="s">
        <v>63</v>
      </c>
      <c r="H17" s="25">
        <v>14</v>
      </c>
      <c r="I17" s="23" t="s">
        <v>69</v>
      </c>
      <c r="J17" s="21">
        <f t="shared" si="1"/>
        <v>25</v>
      </c>
      <c r="K17" s="25">
        <v>6</v>
      </c>
      <c r="L17" s="26" t="s">
        <v>69</v>
      </c>
      <c r="M17" s="17">
        <v>8</v>
      </c>
      <c r="N17" s="18" t="s">
        <v>84</v>
      </c>
      <c r="O17" s="25">
        <v>3.5</v>
      </c>
      <c r="P17" s="23" t="s">
        <v>86</v>
      </c>
      <c r="Q17" s="21">
        <f t="shared" si="2"/>
        <v>17.5</v>
      </c>
      <c r="R17" s="34">
        <v>8</v>
      </c>
      <c r="S17" s="26" t="s">
        <v>97</v>
      </c>
      <c r="T17" s="25"/>
      <c r="U17" s="26"/>
      <c r="V17" s="25"/>
      <c r="W17" s="26"/>
      <c r="X17" s="21">
        <f t="shared" si="3"/>
        <v>8</v>
      </c>
      <c r="Y17" s="34">
        <v>5</v>
      </c>
      <c r="Z17" s="26" t="s">
        <v>111</v>
      </c>
      <c r="AA17" s="25">
        <v>11</v>
      </c>
      <c r="AB17" s="26" t="s">
        <v>115</v>
      </c>
      <c r="AC17" s="25"/>
      <c r="AD17" s="54"/>
      <c r="AE17" s="12">
        <f t="shared" si="4"/>
        <v>16</v>
      </c>
      <c r="AF17" s="24"/>
      <c r="AG17" s="26"/>
      <c r="AH17" s="25">
        <v>8</v>
      </c>
      <c r="AI17" s="26" t="s">
        <v>97</v>
      </c>
      <c r="AJ17" s="21">
        <f t="shared" si="5"/>
        <v>8</v>
      </c>
      <c r="AK17" s="65">
        <v>7</v>
      </c>
      <c r="AL17" s="26" t="s">
        <v>131</v>
      </c>
      <c r="AM17" s="27">
        <v>8</v>
      </c>
      <c r="AN17" s="26" t="s">
        <v>111</v>
      </c>
      <c r="AO17" s="21">
        <f t="shared" si="6"/>
        <v>15</v>
      </c>
    </row>
    <row r="18" spans="1:42" s="22" customFormat="1" ht="21.75" customHeight="1">
      <c r="A18" s="11">
        <v>10</v>
      </c>
      <c r="B18" s="29" t="s">
        <v>23</v>
      </c>
      <c r="C18" s="12">
        <f t="shared" si="0"/>
        <v>81.5</v>
      </c>
      <c r="D18" s="24">
        <v>11</v>
      </c>
      <c r="E18" s="23" t="s">
        <v>41</v>
      </c>
      <c r="F18" s="25"/>
      <c r="G18" s="23"/>
      <c r="H18" s="25">
        <v>7</v>
      </c>
      <c r="I18" s="23" t="s">
        <v>70</v>
      </c>
      <c r="J18" s="21">
        <f t="shared" si="1"/>
        <v>18</v>
      </c>
      <c r="K18" s="25"/>
      <c r="L18" s="26"/>
      <c r="M18" s="17"/>
      <c r="N18" s="18"/>
      <c r="O18" s="25">
        <v>3.5</v>
      </c>
      <c r="P18" s="26" t="s">
        <v>85</v>
      </c>
      <c r="Q18" s="21">
        <f t="shared" si="2"/>
        <v>3.5</v>
      </c>
      <c r="R18" s="34">
        <v>17</v>
      </c>
      <c r="S18" s="26" t="s">
        <v>96</v>
      </c>
      <c r="T18" s="17">
        <v>9</v>
      </c>
      <c r="U18" s="18" t="s">
        <v>41</v>
      </c>
      <c r="V18" s="25"/>
      <c r="W18" s="23"/>
      <c r="X18" s="21">
        <f t="shared" si="3"/>
        <v>26</v>
      </c>
      <c r="Y18" s="34">
        <v>3</v>
      </c>
      <c r="Z18" s="26" t="s">
        <v>112</v>
      </c>
      <c r="AA18" s="25">
        <v>1</v>
      </c>
      <c r="AB18" s="26" t="s">
        <v>116</v>
      </c>
      <c r="AC18" s="25"/>
      <c r="AD18" s="54"/>
      <c r="AE18" s="12">
        <f t="shared" si="4"/>
        <v>4</v>
      </c>
      <c r="AF18" s="24"/>
      <c r="AG18" s="26"/>
      <c r="AH18" s="25">
        <v>25</v>
      </c>
      <c r="AI18" s="26" t="s">
        <v>125</v>
      </c>
      <c r="AJ18" s="21">
        <f t="shared" si="5"/>
        <v>25</v>
      </c>
      <c r="AK18" s="65"/>
      <c r="AL18" s="26"/>
      <c r="AM18" s="27">
        <v>5</v>
      </c>
      <c r="AN18" s="26" t="s">
        <v>112</v>
      </c>
      <c r="AO18" s="21">
        <f t="shared" si="6"/>
        <v>5</v>
      </c>
    </row>
    <row r="19" spans="1:42" s="22" customFormat="1" ht="21.75" customHeight="1">
      <c r="A19" s="11">
        <v>11</v>
      </c>
      <c r="B19" s="29" t="s">
        <v>27</v>
      </c>
      <c r="C19" s="12">
        <f t="shared" si="0"/>
        <v>58.5</v>
      </c>
      <c r="D19" s="24">
        <v>9</v>
      </c>
      <c r="E19" s="23" t="s">
        <v>42</v>
      </c>
      <c r="F19" s="25"/>
      <c r="G19" s="23"/>
      <c r="H19" s="25"/>
      <c r="I19" s="23"/>
      <c r="J19" s="21">
        <f t="shared" si="1"/>
        <v>9</v>
      </c>
      <c r="K19" s="25"/>
      <c r="L19" s="26"/>
      <c r="M19" s="17"/>
      <c r="N19" s="18"/>
      <c r="O19" s="25">
        <v>20</v>
      </c>
      <c r="P19" s="23" t="s">
        <v>89</v>
      </c>
      <c r="Q19" s="21">
        <f t="shared" si="2"/>
        <v>20</v>
      </c>
      <c r="R19" s="34"/>
      <c r="S19" s="26"/>
      <c r="T19" s="25">
        <v>17</v>
      </c>
      <c r="U19" s="26" t="s">
        <v>42</v>
      </c>
      <c r="V19" s="25"/>
      <c r="W19" s="26"/>
      <c r="X19" s="21">
        <f t="shared" si="3"/>
        <v>17</v>
      </c>
      <c r="Y19" s="34"/>
      <c r="Z19" s="26"/>
      <c r="AA19" s="25"/>
      <c r="AB19" s="26"/>
      <c r="AC19" s="25">
        <v>8.5</v>
      </c>
      <c r="AD19" s="54" t="s">
        <v>121</v>
      </c>
      <c r="AE19" s="12">
        <f t="shared" si="4"/>
        <v>8.5</v>
      </c>
      <c r="AF19" s="24">
        <v>4</v>
      </c>
      <c r="AG19" s="26" t="s">
        <v>121</v>
      </c>
      <c r="AH19" s="25"/>
      <c r="AI19" s="26"/>
      <c r="AJ19" s="21">
        <f t="shared" si="5"/>
        <v>4</v>
      </c>
      <c r="AK19" s="65"/>
      <c r="AL19" s="26"/>
      <c r="AM19" s="27"/>
      <c r="AN19" s="26"/>
      <c r="AO19" s="21">
        <f t="shared" si="6"/>
        <v>0</v>
      </c>
    </row>
    <row r="20" spans="1:42" s="22" customFormat="1" ht="22.5" customHeight="1">
      <c r="A20" s="11">
        <v>12</v>
      </c>
      <c r="B20" s="31" t="s">
        <v>32</v>
      </c>
      <c r="C20" s="5">
        <f t="shared" si="0"/>
        <v>51</v>
      </c>
      <c r="D20" s="8">
        <v>14</v>
      </c>
      <c r="E20" s="7" t="s">
        <v>40</v>
      </c>
      <c r="F20" s="9"/>
      <c r="G20" s="7"/>
      <c r="H20" s="9"/>
      <c r="I20" s="7"/>
      <c r="J20" s="6">
        <f t="shared" si="1"/>
        <v>14</v>
      </c>
      <c r="K20" s="25"/>
      <c r="L20" s="26"/>
      <c r="M20" s="17">
        <v>11</v>
      </c>
      <c r="N20" s="18" t="s">
        <v>82</v>
      </c>
      <c r="O20" s="25">
        <v>4</v>
      </c>
      <c r="P20" s="23" t="s">
        <v>90</v>
      </c>
      <c r="Q20" s="21">
        <f t="shared" si="2"/>
        <v>15</v>
      </c>
      <c r="R20" s="34"/>
      <c r="S20" s="26"/>
      <c r="T20" s="25"/>
      <c r="U20" s="26"/>
      <c r="V20" s="25">
        <v>20</v>
      </c>
      <c r="W20" s="23" t="s">
        <v>106</v>
      </c>
      <c r="X20" s="21">
        <f t="shared" si="3"/>
        <v>20</v>
      </c>
      <c r="Y20" s="34">
        <v>2</v>
      </c>
      <c r="Z20" s="26" t="s">
        <v>82</v>
      </c>
      <c r="AA20" s="25"/>
      <c r="AB20" s="26"/>
      <c r="AC20" s="25"/>
      <c r="AD20" s="54"/>
      <c r="AE20" s="12">
        <f t="shared" si="4"/>
        <v>2</v>
      </c>
      <c r="AF20" s="24"/>
      <c r="AG20" s="26"/>
      <c r="AH20" s="25"/>
      <c r="AI20" s="26"/>
      <c r="AJ20" s="21">
        <f t="shared" si="5"/>
        <v>0</v>
      </c>
      <c r="AK20" s="65"/>
      <c r="AL20" s="26"/>
      <c r="AM20" s="27"/>
      <c r="AN20" s="26"/>
      <c r="AO20" s="21">
        <f t="shared" si="6"/>
        <v>0</v>
      </c>
    </row>
    <row r="21" spans="1:42" s="22" customFormat="1" ht="22.5" customHeight="1" thickBot="1">
      <c r="A21" s="11">
        <v>13</v>
      </c>
      <c r="B21" s="29" t="s">
        <v>34</v>
      </c>
      <c r="C21" s="32">
        <f t="shared" si="0"/>
        <v>13</v>
      </c>
      <c r="D21" s="24"/>
      <c r="E21" s="23"/>
      <c r="F21" s="25"/>
      <c r="G21" s="23"/>
      <c r="H21" s="25"/>
      <c r="I21" s="23"/>
      <c r="J21" s="21">
        <f t="shared" si="1"/>
        <v>0</v>
      </c>
      <c r="K21" s="25"/>
      <c r="L21" s="26"/>
      <c r="M21" s="17"/>
      <c r="N21" s="17"/>
      <c r="O21" s="25"/>
      <c r="P21" s="26"/>
      <c r="Q21" s="21">
        <f t="shared" si="2"/>
        <v>0</v>
      </c>
      <c r="R21" s="34"/>
      <c r="S21" s="26"/>
      <c r="T21" s="25"/>
      <c r="U21" s="26"/>
      <c r="V21" s="25"/>
      <c r="W21" s="26"/>
      <c r="X21" s="21">
        <f t="shared" si="3"/>
        <v>0</v>
      </c>
      <c r="Y21" s="34">
        <v>9</v>
      </c>
      <c r="Z21" s="26" t="s">
        <v>108</v>
      </c>
      <c r="AA21" s="25"/>
      <c r="AB21" s="26"/>
      <c r="AC21" s="25"/>
      <c r="AD21" s="54"/>
      <c r="AE21" s="12">
        <f t="shared" si="4"/>
        <v>9</v>
      </c>
      <c r="AF21" s="24"/>
      <c r="AG21" s="26"/>
      <c r="AH21" s="25"/>
      <c r="AI21" s="26"/>
      <c r="AJ21" s="21">
        <f t="shared" si="5"/>
        <v>0</v>
      </c>
      <c r="AK21" s="71"/>
      <c r="AL21" s="63"/>
      <c r="AM21" s="27">
        <v>4</v>
      </c>
      <c r="AN21" s="26" t="s">
        <v>135</v>
      </c>
      <c r="AO21" s="21">
        <f t="shared" si="6"/>
        <v>4</v>
      </c>
    </row>
    <row r="22" spans="1:42" ht="22.5" customHeight="1">
      <c r="A22" s="11">
        <v>14</v>
      </c>
      <c r="B22" s="67" t="s">
        <v>35</v>
      </c>
      <c r="C22" s="12">
        <f t="shared" si="0"/>
        <v>9.5</v>
      </c>
      <c r="D22" s="13"/>
      <c r="E22" s="14"/>
      <c r="F22" s="15"/>
      <c r="G22" s="14"/>
      <c r="H22" s="15"/>
      <c r="I22" s="14"/>
      <c r="J22" s="16">
        <f t="shared" si="1"/>
        <v>0</v>
      </c>
      <c r="K22" s="9"/>
      <c r="L22" s="10"/>
      <c r="M22" s="17"/>
      <c r="N22" s="17"/>
      <c r="O22" s="9">
        <v>0.5</v>
      </c>
      <c r="P22" s="10" t="s">
        <v>87</v>
      </c>
      <c r="Q22" s="68">
        <f t="shared" si="2"/>
        <v>0.5</v>
      </c>
      <c r="R22" s="45"/>
      <c r="S22" s="45"/>
      <c r="T22" s="25">
        <v>2</v>
      </c>
      <c r="U22" s="26" t="s">
        <v>102</v>
      </c>
      <c r="V22" s="45"/>
      <c r="W22" s="45"/>
      <c r="X22" s="52">
        <f t="shared" si="3"/>
        <v>2</v>
      </c>
      <c r="Y22" s="25"/>
      <c r="Z22" s="26"/>
      <c r="AA22" s="25"/>
      <c r="AB22" s="26"/>
      <c r="AC22" s="25"/>
      <c r="AD22" s="54"/>
      <c r="AE22" s="12">
        <f t="shared" si="4"/>
        <v>0</v>
      </c>
      <c r="AF22" s="69"/>
      <c r="AG22" s="26"/>
      <c r="AH22" s="62">
        <v>7</v>
      </c>
      <c r="AI22" s="26" t="s">
        <v>87</v>
      </c>
      <c r="AJ22" s="21">
        <f t="shared" si="5"/>
        <v>7</v>
      </c>
      <c r="AK22" s="70"/>
      <c r="AL22" s="26"/>
      <c r="AM22" s="27"/>
      <c r="AN22" s="26"/>
      <c r="AO22" s="21">
        <f t="shared" si="6"/>
        <v>0</v>
      </c>
    </row>
    <row r="23" spans="1:42" ht="22.5" customHeight="1" thickBot="1">
      <c r="A23" s="35">
        <v>15</v>
      </c>
      <c r="B23" s="36" t="s">
        <v>33</v>
      </c>
      <c r="C23" s="37">
        <f t="shared" si="0"/>
        <v>2</v>
      </c>
      <c r="D23" s="38"/>
      <c r="E23" s="39"/>
      <c r="F23" s="40"/>
      <c r="G23" s="39"/>
      <c r="H23" s="40"/>
      <c r="I23" s="39"/>
      <c r="J23" s="41">
        <f t="shared" si="1"/>
        <v>0</v>
      </c>
      <c r="K23" s="40">
        <v>2</v>
      </c>
      <c r="L23" s="42" t="s">
        <v>76</v>
      </c>
      <c r="M23" s="43"/>
      <c r="N23" s="44"/>
      <c r="O23" s="43"/>
      <c r="P23" s="58"/>
      <c r="Q23" s="46">
        <f t="shared" si="2"/>
        <v>2</v>
      </c>
      <c r="R23" s="48"/>
      <c r="S23" s="44"/>
      <c r="T23" s="40"/>
      <c r="U23" s="42"/>
      <c r="V23" s="43"/>
      <c r="W23" s="44"/>
      <c r="X23" s="41">
        <f t="shared" si="3"/>
        <v>0</v>
      </c>
      <c r="Y23" s="59"/>
      <c r="Z23" s="60"/>
      <c r="AA23" s="60"/>
      <c r="AB23" s="60"/>
      <c r="AC23" s="60"/>
      <c r="AD23" s="61"/>
      <c r="AE23" s="37">
        <f t="shared" si="4"/>
        <v>0</v>
      </c>
      <c r="AF23" s="38"/>
      <c r="AG23" s="42"/>
      <c r="AH23" s="40"/>
      <c r="AI23" s="42"/>
      <c r="AJ23" s="41">
        <f t="shared" si="5"/>
        <v>0</v>
      </c>
      <c r="AK23" s="66"/>
      <c r="AL23" s="42"/>
      <c r="AM23" s="57"/>
      <c r="AN23" s="42"/>
      <c r="AO23" s="41">
        <f t="shared" si="6"/>
        <v>0</v>
      </c>
      <c r="AP23" s="22"/>
    </row>
  </sheetData>
  <mergeCells count="31">
    <mergeCell ref="C6:C8"/>
    <mergeCell ref="D6:J6"/>
    <mergeCell ref="J7:J8"/>
    <mergeCell ref="K6:Q6"/>
    <mergeCell ref="K7:L7"/>
    <mergeCell ref="M7:N7"/>
    <mergeCell ref="O7:P7"/>
    <mergeCell ref="Q7:Q8"/>
    <mergeCell ref="A6:A8"/>
    <mergeCell ref="B6:B8"/>
    <mergeCell ref="H7:I7"/>
    <mergeCell ref="D7:E7"/>
    <mergeCell ref="F7:G7"/>
    <mergeCell ref="AK6:AO6"/>
    <mergeCell ref="AK7:AL7"/>
    <mergeCell ref="AM7:AN7"/>
    <mergeCell ref="AO7:AO8"/>
    <mergeCell ref="R6:X6"/>
    <mergeCell ref="R7:S7"/>
    <mergeCell ref="T7:U7"/>
    <mergeCell ref="V7:W7"/>
    <mergeCell ref="X7:X8"/>
    <mergeCell ref="AE7:AE8"/>
    <mergeCell ref="AJ7:AJ8"/>
    <mergeCell ref="Y6:AE6"/>
    <mergeCell ref="Y7:Z7"/>
    <mergeCell ref="AA7:AB7"/>
    <mergeCell ref="AC7:AD7"/>
    <mergeCell ref="AF6:AJ6"/>
    <mergeCell ref="AF7:AG7"/>
    <mergeCell ref="AH7:AI7"/>
  </mergeCells>
  <phoneticPr fontId="11" type="noConversion"/>
  <pageMargins left="1.1599999999999999" right="0.15748031496062992" top="0.94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DBS "SURA"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Jump3</dc:creator>
  <cp:lastModifiedBy>Roman</cp:lastModifiedBy>
  <cp:lastPrinted>2014-05-25T11:46:03Z</cp:lastPrinted>
  <dcterms:created xsi:type="dcterms:W3CDTF">2014-03-03T12:09:06Z</dcterms:created>
  <dcterms:modified xsi:type="dcterms:W3CDTF">2014-05-27T08:25:50Z</dcterms:modified>
</cp:coreProperties>
</file>