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Д-С-1м" sheetId="1" r:id="rId1"/>
  </sheets>
  <calcPr calcId="145621"/>
</workbook>
</file>

<file path=xl/calcChain.xml><?xml version="1.0" encoding="utf-8"?>
<calcChain xmlns="http://schemas.openxmlformats.org/spreadsheetml/2006/main">
  <c r="D69" i="1" l="1"/>
  <c r="K68" i="1"/>
  <c r="J68" i="1"/>
  <c r="K67" i="1"/>
  <c r="J67" i="1"/>
  <c r="K66" i="1"/>
  <c r="J66" i="1"/>
  <c r="K65" i="1"/>
  <c r="K69" i="1" s="1"/>
  <c r="J65" i="1"/>
  <c r="K64" i="1"/>
  <c r="J64" i="1"/>
  <c r="L63" i="1"/>
  <c r="L64" i="1" s="1"/>
  <c r="L65" i="1" s="1"/>
  <c r="L66" i="1" s="1"/>
  <c r="L67" i="1" s="1"/>
  <c r="L68" i="1" s="1"/>
  <c r="L69" i="1" s="1"/>
  <c r="D62" i="1"/>
  <c r="K61" i="1"/>
  <c r="J61" i="1"/>
  <c r="K60" i="1"/>
  <c r="L56" i="1" s="1"/>
  <c r="L57" i="1" s="1"/>
  <c r="L58" i="1" s="1"/>
  <c r="L59" i="1" s="1"/>
  <c r="L60" i="1" s="1"/>
  <c r="L61" i="1" s="1"/>
  <c r="L62" i="1" s="1"/>
  <c r="J60" i="1"/>
  <c r="K59" i="1"/>
  <c r="J59" i="1"/>
  <c r="K58" i="1"/>
  <c r="K62" i="1" s="1"/>
  <c r="J58" i="1"/>
  <c r="K57" i="1"/>
  <c r="J57" i="1"/>
  <c r="D55" i="1"/>
  <c r="K54" i="1"/>
  <c r="J54" i="1"/>
  <c r="K53" i="1"/>
  <c r="J53" i="1"/>
  <c r="K52" i="1"/>
  <c r="J52" i="1"/>
  <c r="K51" i="1"/>
  <c r="J51" i="1"/>
  <c r="K50" i="1"/>
  <c r="K55" i="1" s="1"/>
  <c r="J50" i="1"/>
  <c r="D48" i="1"/>
  <c r="K47" i="1"/>
  <c r="J47" i="1"/>
  <c r="K46" i="1"/>
  <c r="J46" i="1"/>
  <c r="K45" i="1"/>
  <c r="J45" i="1"/>
  <c r="K44" i="1"/>
  <c r="K48" i="1" s="1"/>
  <c r="J44" i="1"/>
  <c r="K43" i="1"/>
  <c r="L42" i="1" s="1"/>
  <c r="L43" i="1" s="1"/>
  <c r="L44" i="1" s="1"/>
  <c r="L45" i="1" s="1"/>
  <c r="L46" i="1" s="1"/>
  <c r="L47" i="1" s="1"/>
  <c r="L48" i="1" s="1"/>
  <c r="J43" i="1"/>
  <c r="D41" i="1"/>
  <c r="K40" i="1"/>
  <c r="J40" i="1"/>
  <c r="K39" i="1"/>
  <c r="J39" i="1"/>
  <c r="K38" i="1"/>
  <c r="J38" i="1"/>
  <c r="K37" i="1"/>
  <c r="K41" i="1" s="1"/>
  <c r="J37" i="1"/>
  <c r="K36" i="1"/>
  <c r="J36" i="1"/>
  <c r="L35" i="1"/>
  <c r="L36" i="1" s="1"/>
  <c r="L37" i="1" s="1"/>
  <c r="L38" i="1" s="1"/>
  <c r="L39" i="1" s="1"/>
  <c r="L40" i="1" s="1"/>
  <c r="L41" i="1" s="1"/>
  <c r="D34" i="1"/>
  <c r="K33" i="1"/>
  <c r="J33" i="1"/>
  <c r="K32" i="1"/>
  <c r="L28" i="1" s="1"/>
  <c r="L29" i="1" s="1"/>
  <c r="L30" i="1" s="1"/>
  <c r="L31" i="1" s="1"/>
  <c r="L32" i="1" s="1"/>
  <c r="L33" i="1" s="1"/>
  <c r="L34" i="1" s="1"/>
  <c r="J32" i="1"/>
  <c r="K31" i="1"/>
  <c r="J31" i="1"/>
  <c r="K30" i="1"/>
  <c r="K34" i="1" s="1"/>
  <c r="J30" i="1"/>
  <c r="K29" i="1"/>
  <c r="J29" i="1"/>
  <c r="D27" i="1"/>
  <c r="K26" i="1"/>
  <c r="J26" i="1"/>
  <c r="K25" i="1"/>
  <c r="J25" i="1"/>
  <c r="K24" i="1"/>
  <c r="J24" i="1"/>
  <c r="K23" i="1"/>
  <c r="J23" i="1"/>
  <c r="K22" i="1"/>
  <c r="K27" i="1" s="1"/>
  <c r="J22" i="1"/>
  <c r="D20" i="1"/>
  <c r="K19" i="1"/>
  <c r="J19" i="1"/>
  <c r="K18" i="1"/>
  <c r="J18" i="1"/>
  <c r="K17" i="1"/>
  <c r="J17" i="1"/>
  <c r="K16" i="1"/>
  <c r="K20" i="1" s="1"/>
  <c r="J16" i="1"/>
  <c r="K15" i="1"/>
  <c r="L14" i="1" s="1"/>
  <c r="L15" i="1" s="1"/>
  <c r="L16" i="1" s="1"/>
  <c r="L17" i="1" s="1"/>
  <c r="L18" i="1" s="1"/>
  <c r="L19" i="1" s="1"/>
  <c r="L20" i="1" s="1"/>
  <c r="J15" i="1"/>
  <c r="D13" i="1"/>
  <c r="K12" i="1"/>
  <c r="J12" i="1"/>
  <c r="K11" i="1"/>
  <c r="J11" i="1"/>
  <c r="K10" i="1"/>
  <c r="J10" i="1"/>
  <c r="K9" i="1"/>
  <c r="K13" i="1" s="1"/>
  <c r="J9" i="1"/>
  <c r="K8" i="1"/>
  <c r="J8" i="1"/>
  <c r="L7" i="1"/>
  <c r="L8" i="1" s="1"/>
  <c r="L9" i="1" s="1"/>
  <c r="L10" i="1" s="1"/>
  <c r="L11" i="1" s="1"/>
  <c r="L12" i="1" s="1"/>
  <c r="L13" i="1" s="1"/>
  <c r="L21" i="1" l="1"/>
  <c r="L22" i="1" s="1"/>
  <c r="L23" i="1" s="1"/>
  <c r="L24" i="1" s="1"/>
  <c r="L25" i="1" s="1"/>
  <c r="L26" i="1" s="1"/>
  <c r="L27" i="1" s="1"/>
  <c r="L49" i="1"/>
  <c r="L50" i="1" s="1"/>
  <c r="L51" i="1" s="1"/>
  <c r="L52" i="1" s="1"/>
  <c r="L53" i="1" s="1"/>
  <c r="L54" i="1" s="1"/>
  <c r="L55" i="1" s="1"/>
</calcChain>
</file>

<file path=xl/sharedStrings.xml><?xml version="1.0" encoding="utf-8"?>
<sst xmlns="http://schemas.openxmlformats.org/spreadsheetml/2006/main" count="90" uniqueCount="56">
  <si>
    <t>ТРАМПЛИН 1 МЕТР , ЮНИОРКИ ГРУППА С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</si>
  <si>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</si>
  <si>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</si>
  <si>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</si>
  <si>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</si>
  <si>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</si>
  <si>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</si>
  <si>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</si>
  <si>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</si>
  <si>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Шишканова Марина,2002,КМС,Руза УОР4</t>
  </si>
  <si>
    <t>МС</t>
  </si>
  <si>
    <t>Толмачева И.В.</t>
  </si>
  <si>
    <t>403B</t>
  </si>
  <si>
    <t>Косырев А.В.</t>
  </si>
  <si>
    <t>105C</t>
  </si>
  <si>
    <t>203B</t>
  </si>
  <si>
    <t>303B</t>
  </si>
  <si>
    <t>5132D</t>
  </si>
  <si>
    <t>кэт</t>
  </si>
  <si>
    <t>Сатина Яна,2002,КМС,Москва МГФСО</t>
  </si>
  <si>
    <t>Тимошинины С.А.,В.А.</t>
  </si>
  <si>
    <t>403С</t>
  </si>
  <si>
    <t>105С</t>
  </si>
  <si>
    <t>303С</t>
  </si>
  <si>
    <t>203В</t>
  </si>
  <si>
    <t>5132Д</t>
  </si>
  <si>
    <t>Пескова Анастсия,2002,КМС,Электросталь</t>
  </si>
  <si>
    <t>КМС</t>
  </si>
  <si>
    <t>Желанова Н.И.</t>
  </si>
  <si>
    <t>403В</t>
  </si>
  <si>
    <t>5124Д</t>
  </si>
  <si>
    <t>Карабунарлы Полина,2002,1,Ставрополь</t>
  </si>
  <si>
    <t>Исаев Ю.С.</t>
  </si>
  <si>
    <t>104С</t>
  </si>
  <si>
    <t>203С</t>
  </si>
  <si>
    <t>Козлова Дарья,2003,КМС,Руза,УОР4</t>
  </si>
  <si>
    <t>104C</t>
  </si>
  <si>
    <t>403C</t>
  </si>
  <si>
    <t>203C</t>
  </si>
  <si>
    <t>303C</t>
  </si>
  <si>
    <t>5124D</t>
  </si>
  <si>
    <t>Шалимова Елизавета,2002,КМС,Руза СДЮСШОР</t>
  </si>
  <si>
    <t>Тарасова М.С.</t>
  </si>
  <si>
    <t>Иванова Юлия,2002,КМС,Челябинск</t>
  </si>
  <si>
    <t>Пирожков Ю.В.</t>
  </si>
  <si>
    <t>Шведкий В.Н.</t>
  </si>
  <si>
    <t>301С</t>
  </si>
  <si>
    <t>5122Д</t>
  </si>
  <si>
    <t>Науман Ангелина,2003,КМС,Челябинск</t>
  </si>
  <si>
    <t>Харламов А.Е</t>
  </si>
  <si>
    <t>301В</t>
  </si>
  <si>
    <t>Усольцева Лада,2003,1,Екатеринбург</t>
  </si>
  <si>
    <t>Ермолаева Т.Е.</t>
  </si>
  <si>
    <t>103B</t>
  </si>
  <si>
    <t>301B</t>
  </si>
  <si>
    <t>5211A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</si>
</sst>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b/>
      <sz val="9"/>
      <color indexed="55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7" fillId="0" borderId="0"/>
    <xf numFmtId="0" fontId="4" fillId="0" borderId="0"/>
  </cellStyleXfs>
  <cellXfs count="56">
    <xf numFmtId="0" fontId="0" fillId="0" borderId="0" xfId="0"/>
    <xf numFmtId="14" fontId="1" fillId="0" borderId="0" xfId="0" applyNumberFormat="1" applyFont="1"/>
    <xf numFmtId="20" fontId="1" fillId="0" borderId="0" xfId="0" applyNumberFormat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/>
    <xf numFmtId="0" fontId="4" fillId="0" borderId="0" xfId="1" applyFont="1" applyAlignment="1">
      <alignment horizontal="center"/>
    </xf>
    <xf numFmtId="0" fontId="6" fillId="0" borderId="0" xfId="1" applyFont="1"/>
    <xf numFmtId="0" fontId="4" fillId="0" borderId="0" xfId="2" applyFont="1"/>
    <xf numFmtId="0" fontId="8" fillId="0" borderId="0" xfId="2" applyFont="1"/>
    <xf numFmtId="14" fontId="1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6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3" fillId="0" borderId="0" xfId="2" applyFont="1"/>
    <xf numFmtId="0" fontId="11" fillId="0" borderId="0" xfId="2" applyFont="1" applyAlignment="1">
      <alignment horizontal="left"/>
    </xf>
    <xf numFmtId="164" fontId="15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0" fontId="13" fillId="0" borderId="0" xfId="2" applyFont="1" applyAlignment="1">
      <alignment horizontal="right"/>
    </xf>
    <xf numFmtId="164" fontId="17" fillId="0" borderId="0" xfId="2" applyNumberFormat="1" applyFont="1" applyAlignment="1">
      <alignment horizontal="right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69"/>
  <sheetViews>
    <sheetView tabSelected="1" view="pageBreakPreview" zoomScaleNormal="100" zoomScaleSheetLayoutView="100" workbookViewId="0">
      <selection activeCell="O46" sqref="O46"/>
    </sheetView>
  </sheetViews>
  <sheetFormatPr defaultColWidth="8.85546875" defaultRowHeight="12.75" outlineLevelRow="1"/>
  <cols>
    <col min="1" max="1" width="6.28515625" customWidth="1"/>
    <col min="2" max="2" width="7.28515625" customWidth="1"/>
    <col min="3" max="3" width="7" customWidth="1"/>
    <col min="4" max="8" width="4.7109375" customWidth="1"/>
    <col min="9" max="9" width="5.7109375" customWidth="1"/>
    <col min="10" max="10" width="3.42578125" hidden="1" customWidth="1"/>
    <col min="11" max="11" width="9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1" spans="1:15" ht="11.25" customHeight="1">
      <c r="A1" s="1"/>
      <c r="B1" s="2"/>
      <c r="I1" s="3"/>
      <c r="J1" s="4"/>
      <c r="K1" s="4"/>
      <c r="L1" s="5"/>
      <c r="M1" s="5"/>
      <c r="N1" s="4"/>
      <c r="O1" s="6"/>
    </row>
    <row r="2" spans="1:15" ht="15">
      <c r="A2" s="7"/>
      <c r="B2" s="8" t="s">
        <v>0</v>
      </c>
      <c r="C2" s="9"/>
      <c r="D2" s="10"/>
      <c r="E2" s="8"/>
      <c r="F2" s="8"/>
      <c r="G2" s="8"/>
      <c r="H2" s="4"/>
      <c r="I2" s="4"/>
      <c r="J2" s="4"/>
      <c r="K2" s="4"/>
      <c r="L2" s="5"/>
      <c r="M2" s="5"/>
      <c r="N2" s="4"/>
      <c r="O2" s="6"/>
    </row>
    <row r="3" spans="1:15" ht="15">
      <c r="A3" s="7"/>
      <c r="B3" s="8"/>
      <c r="C3" s="9"/>
      <c r="D3" s="10"/>
      <c r="E3" s="8"/>
      <c r="F3" s="8"/>
      <c r="G3" s="8"/>
      <c r="H3" s="4"/>
      <c r="I3" s="4"/>
      <c r="J3" s="4"/>
      <c r="K3" s="4"/>
      <c r="L3" s="5"/>
      <c r="M3" s="5"/>
      <c r="N3" s="4"/>
      <c r="O3" s="11"/>
    </row>
    <row r="4" spans="1:15">
      <c r="A4" s="12" t="s">
        <v>1</v>
      </c>
      <c r="B4" s="12" t="s">
        <v>2</v>
      </c>
      <c r="C4" s="13" t="s">
        <v>3</v>
      </c>
      <c r="D4" s="14" t="s">
        <v>4</v>
      </c>
      <c r="E4" s="12" t="s">
        <v>5</v>
      </c>
      <c r="F4" s="15"/>
      <c r="G4" s="15"/>
      <c r="H4" s="15"/>
      <c r="I4" s="15"/>
      <c r="J4" s="16"/>
      <c r="K4" s="16"/>
      <c r="L4" s="12" t="s">
        <v>6</v>
      </c>
      <c r="M4" s="17" t="s">
        <v>7</v>
      </c>
      <c r="N4" s="18" t="s">
        <v>8</v>
      </c>
      <c r="O4" s="19"/>
    </row>
    <row r="5" spans="1:15" ht="13.5" thickBot="1">
      <c r="A5" s="20"/>
      <c r="B5" s="20"/>
      <c r="C5" s="21"/>
      <c r="D5" s="22"/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/>
      <c r="K5" s="24"/>
      <c r="L5" s="20"/>
      <c r="M5" s="25"/>
      <c r="N5" s="26"/>
      <c r="O5" s="27"/>
    </row>
    <row r="6" spans="1:15">
      <c r="A6" s="28"/>
      <c r="B6" s="29"/>
      <c r="C6" s="30"/>
      <c r="D6" s="31"/>
      <c r="E6" s="32"/>
      <c r="F6" s="32"/>
      <c r="G6" s="32"/>
      <c r="H6" s="32"/>
      <c r="I6" s="32"/>
      <c r="J6" s="32"/>
      <c r="K6" s="33"/>
      <c r="L6" s="34">
        <v>9999</v>
      </c>
      <c r="M6" s="35"/>
      <c r="N6" s="36"/>
      <c r="O6" s="36"/>
    </row>
    <row r="7" spans="1:15" ht="15">
      <c r="A7" s="37">
        <v>1</v>
      </c>
      <c r="B7" s="38" t="s">
        <v>9</v>
      </c>
      <c r="C7" s="37"/>
      <c r="D7" s="37"/>
      <c r="E7" s="38"/>
      <c r="F7" s="38"/>
      <c r="G7" s="39"/>
      <c r="H7" s="38"/>
      <c r="I7" s="38"/>
      <c r="J7" s="38"/>
      <c r="K7" s="37"/>
      <c r="L7" s="40">
        <f>SUM(K8:K12)</f>
        <v>238.29999999999998</v>
      </c>
      <c r="M7" s="41" t="s">
        <v>10</v>
      </c>
      <c r="N7" s="9" t="s">
        <v>11</v>
      </c>
      <c r="O7" s="42"/>
    </row>
    <row r="8" spans="1:15" outlineLevel="1">
      <c r="A8" s="42"/>
      <c r="B8" s="43"/>
      <c r="C8" s="37" t="s">
        <v>12</v>
      </c>
      <c r="D8" s="44">
        <v>2.4</v>
      </c>
      <c r="E8" s="45">
        <v>7</v>
      </c>
      <c r="F8" s="45">
        <v>7</v>
      </c>
      <c r="G8" s="45">
        <v>7</v>
      </c>
      <c r="H8" s="45">
        <v>7</v>
      </c>
      <c r="I8" s="45">
        <v>6</v>
      </c>
      <c r="J8" s="46">
        <f>(SUM(E8:I8) -MAX(E8:I8)-MIN(E8:I8))</f>
        <v>21</v>
      </c>
      <c r="K8" s="47">
        <f>(SUM(E8:I8) -MAX(E8:I8)-MIN(E8:I8))*D8</f>
        <v>50.4</v>
      </c>
      <c r="L8" s="48">
        <f t="shared" ref="L8:L13" si="0">L7</f>
        <v>238.29999999999998</v>
      </c>
      <c r="M8" s="49"/>
      <c r="N8" s="9" t="s">
        <v>13</v>
      </c>
      <c r="O8" s="9"/>
    </row>
    <row r="9" spans="1:15" outlineLevel="1">
      <c r="A9" s="49"/>
      <c r="B9" s="43"/>
      <c r="C9" s="37" t="s">
        <v>14</v>
      </c>
      <c r="D9" s="44">
        <v>2.4</v>
      </c>
      <c r="E9" s="45">
        <v>8</v>
      </c>
      <c r="F9" s="45">
        <v>7</v>
      </c>
      <c r="G9" s="45">
        <v>7.5</v>
      </c>
      <c r="H9" s="45">
        <v>8</v>
      </c>
      <c r="I9" s="45">
        <v>8.5</v>
      </c>
      <c r="J9" s="46">
        <f>(SUM(E9:I9) -MAX(E9:I9)-MIN(E9:I9))</f>
        <v>23.5</v>
      </c>
      <c r="K9" s="47">
        <f>(SUM(E9:I9) -MAX(E9:I9)-MIN(E9:I9))*D9</f>
        <v>56.4</v>
      </c>
      <c r="L9" s="48">
        <f t="shared" si="0"/>
        <v>238.29999999999998</v>
      </c>
      <c r="M9" s="49"/>
      <c r="N9" s="9"/>
      <c r="O9" s="9"/>
    </row>
    <row r="10" spans="1:15" outlineLevel="1">
      <c r="A10" s="49"/>
      <c r="B10" s="43"/>
      <c r="C10" s="37" t="s">
        <v>15</v>
      </c>
      <c r="D10" s="44">
        <v>2.2999999999999998</v>
      </c>
      <c r="E10" s="45">
        <v>6.5</v>
      </c>
      <c r="F10" s="45">
        <v>6.5</v>
      </c>
      <c r="G10" s="45">
        <v>7.5</v>
      </c>
      <c r="H10" s="45">
        <v>7</v>
      </c>
      <c r="I10" s="45">
        <v>7.5</v>
      </c>
      <c r="J10" s="46">
        <f>(SUM(E10:I10) -MAX(E10:I10)-MIN(E10:I10))</f>
        <v>21</v>
      </c>
      <c r="K10" s="47">
        <f>(SUM(E10:I10) -MAX(E10:I10)-MIN(E10:I10))*D10</f>
        <v>48.3</v>
      </c>
      <c r="L10" s="48">
        <f t="shared" si="0"/>
        <v>238.29999999999998</v>
      </c>
      <c r="M10" s="49"/>
      <c r="N10" s="50"/>
      <c r="O10" s="9"/>
    </row>
    <row r="11" spans="1:15" outlineLevel="1">
      <c r="A11" s="49"/>
      <c r="B11" s="51"/>
      <c r="C11" s="37" t="s">
        <v>16</v>
      </c>
      <c r="D11" s="44">
        <v>2.4</v>
      </c>
      <c r="E11" s="45">
        <v>5.5</v>
      </c>
      <c r="F11" s="45">
        <v>5.5</v>
      </c>
      <c r="G11" s="45">
        <v>5</v>
      </c>
      <c r="H11" s="45">
        <v>4</v>
      </c>
      <c r="I11" s="45">
        <v>4</v>
      </c>
      <c r="J11" s="46">
        <f>(SUM(E11:I11) -MAX(E11:I11)-MIN(E11:I11))</f>
        <v>14.5</v>
      </c>
      <c r="K11" s="47">
        <f>(SUM(E11:I11) -MAX(E11:I11)-MIN(E11:I11))*D11</f>
        <v>34.799999999999997</v>
      </c>
      <c r="L11" s="48">
        <f t="shared" si="0"/>
        <v>238.29999999999998</v>
      </c>
      <c r="M11" s="49"/>
      <c r="N11" s="50"/>
      <c r="O11" s="9"/>
    </row>
    <row r="12" spans="1:15" outlineLevel="1">
      <c r="A12" s="49"/>
      <c r="B12" s="51"/>
      <c r="C12" s="37" t="s">
        <v>17</v>
      </c>
      <c r="D12" s="44">
        <v>2.2000000000000002</v>
      </c>
      <c r="E12" s="45">
        <v>7.5</v>
      </c>
      <c r="F12" s="45">
        <v>7</v>
      </c>
      <c r="G12" s="45">
        <v>7</v>
      </c>
      <c r="H12" s="45">
        <v>7.5</v>
      </c>
      <c r="I12" s="45">
        <v>7.5</v>
      </c>
      <c r="J12" s="46">
        <f>(SUM(E12:I12) -MAX(E12:I12)-MIN(E12:I12))</f>
        <v>22</v>
      </c>
      <c r="K12" s="47">
        <f>(SUM(E12:I12) -MAX(E12:I12)-MIN(E12:I12))*D12</f>
        <v>48.400000000000006</v>
      </c>
      <c r="L12" s="48">
        <f t="shared" si="0"/>
        <v>238.29999999999998</v>
      </c>
      <c r="M12" s="49"/>
      <c r="N12" s="50"/>
      <c r="O12" s="9"/>
    </row>
    <row r="13" spans="1:15" outlineLevel="1">
      <c r="A13" s="49"/>
      <c r="B13" s="52"/>
      <c r="C13" s="41" t="s">
        <v>18</v>
      </c>
      <c r="D13" s="53">
        <f>SUM(D8:D12)</f>
        <v>11.7</v>
      </c>
      <c r="E13" s="54"/>
      <c r="F13" s="45"/>
      <c r="G13" s="45"/>
      <c r="H13" s="45"/>
      <c r="I13" s="45"/>
      <c r="J13" s="46"/>
      <c r="K13" s="55">
        <f>SUM(K8:K12)</f>
        <v>238.29999999999998</v>
      </c>
      <c r="L13" s="48">
        <f t="shared" si="0"/>
        <v>238.29999999999998</v>
      </c>
      <c r="M13" s="49"/>
      <c r="N13" s="50"/>
      <c r="O13" s="9"/>
    </row>
    <row r="14" spans="1:15" ht="15">
      <c r="A14" s="37">
        <v>2</v>
      </c>
      <c r="B14" s="38" t="s">
        <v>19</v>
      </c>
      <c r="C14" s="37"/>
      <c r="D14" s="37"/>
      <c r="E14" s="38"/>
      <c r="F14" s="38"/>
      <c r="G14" s="39"/>
      <c r="H14" s="38"/>
      <c r="I14" s="38"/>
      <c r="J14" s="38"/>
      <c r="K14" s="37"/>
      <c r="L14" s="40">
        <f>SUM(K15:K19)</f>
        <v>224.20000000000005</v>
      </c>
      <c r="M14" s="41" t="s">
        <v>10</v>
      </c>
      <c r="N14" s="9" t="s">
        <v>20</v>
      </c>
      <c r="O14" s="42"/>
    </row>
    <row r="15" spans="1:15" outlineLevel="1">
      <c r="A15" s="42"/>
      <c r="B15" s="43"/>
      <c r="C15" s="37" t="s">
        <v>21</v>
      </c>
      <c r="D15" s="44">
        <v>2.2000000000000002</v>
      </c>
      <c r="E15" s="45">
        <v>7</v>
      </c>
      <c r="F15" s="45">
        <v>7.5</v>
      </c>
      <c r="G15" s="45">
        <v>7.5</v>
      </c>
      <c r="H15" s="45">
        <v>7</v>
      </c>
      <c r="I15" s="45">
        <v>7</v>
      </c>
      <c r="J15" s="46">
        <f>(SUM(E15:I15) -MAX(E15:I15)-MIN(E15:I15))</f>
        <v>21.5</v>
      </c>
      <c r="K15" s="47">
        <f>(SUM(E15:I15) -MAX(E15:I15)-MIN(E15:I15))*D15</f>
        <v>47.300000000000004</v>
      </c>
      <c r="L15" s="48">
        <f t="shared" ref="L15:L20" si="1">L14</f>
        <v>224.20000000000005</v>
      </c>
      <c r="M15" s="49"/>
      <c r="N15" s="9"/>
      <c r="O15" s="9"/>
    </row>
    <row r="16" spans="1:15" outlineLevel="1">
      <c r="A16" s="49"/>
      <c r="B16" s="43"/>
      <c r="C16" s="37" t="s">
        <v>22</v>
      </c>
      <c r="D16" s="44">
        <v>2.4</v>
      </c>
      <c r="E16" s="45">
        <v>6.5</v>
      </c>
      <c r="F16" s="45">
        <v>6</v>
      </c>
      <c r="G16" s="45">
        <v>6</v>
      </c>
      <c r="H16" s="45">
        <v>6.5</v>
      </c>
      <c r="I16" s="45">
        <v>6.5</v>
      </c>
      <c r="J16" s="46">
        <f>(SUM(E16:I16) -MAX(E16:I16)-MIN(E16:I16))</f>
        <v>19</v>
      </c>
      <c r="K16" s="47">
        <f>(SUM(E16:I16) -MAX(E16:I16)-MIN(E16:I16))*D16</f>
        <v>45.6</v>
      </c>
      <c r="L16" s="48">
        <f t="shared" si="1"/>
        <v>224.20000000000005</v>
      </c>
      <c r="M16" s="49"/>
      <c r="N16" s="9"/>
      <c r="O16" s="9"/>
    </row>
    <row r="17" spans="1:15" outlineLevel="1">
      <c r="A17" s="49"/>
      <c r="B17" s="43"/>
      <c r="C17" s="37" t="s">
        <v>23</v>
      </c>
      <c r="D17" s="44">
        <v>2.1</v>
      </c>
      <c r="E17" s="45">
        <v>6</v>
      </c>
      <c r="F17" s="45">
        <v>5.5</v>
      </c>
      <c r="G17" s="45">
        <v>5.5</v>
      </c>
      <c r="H17" s="45">
        <v>5.5</v>
      </c>
      <c r="I17" s="45">
        <v>6</v>
      </c>
      <c r="J17" s="46">
        <f>(SUM(E17:I17) -MAX(E17:I17)-MIN(E17:I17))</f>
        <v>17</v>
      </c>
      <c r="K17" s="47">
        <f>(SUM(E17:I17) -MAX(E17:I17)-MIN(E17:I17))*D17</f>
        <v>35.700000000000003</v>
      </c>
      <c r="L17" s="48">
        <f t="shared" si="1"/>
        <v>224.20000000000005</v>
      </c>
      <c r="M17" s="49"/>
      <c r="N17" s="50"/>
      <c r="O17" s="9"/>
    </row>
    <row r="18" spans="1:15" outlineLevel="1">
      <c r="A18" s="49"/>
      <c r="B18" s="51"/>
      <c r="C18" s="37" t="s">
        <v>24</v>
      </c>
      <c r="D18" s="44">
        <v>2.2999999999999998</v>
      </c>
      <c r="E18" s="45">
        <v>7</v>
      </c>
      <c r="F18" s="45">
        <v>7</v>
      </c>
      <c r="G18" s="45">
        <v>7</v>
      </c>
      <c r="H18" s="45">
        <v>6.5</v>
      </c>
      <c r="I18" s="45">
        <v>7</v>
      </c>
      <c r="J18" s="46">
        <f>(SUM(E18:I18) -MAX(E18:I18)-MIN(E18:I18))</f>
        <v>21</v>
      </c>
      <c r="K18" s="47">
        <f>(SUM(E18:I18) -MAX(E18:I18)-MIN(E18:I18))*D18</f>
        <v>48.3</v>
      </c>
      <c r="L18" s="48">
        <f t="shared" si="1"/>
        <v>224.20000000000005</v>
      </c>
      <c r="M18" s="49"/>
      <c r="N18" s="50"/>
      <c r="O18" s="9"/>
    </row>
    <row r="19" spans="1:15" outlineLevel="1">
      <c r="A19" s="49"/>
      <c r="B19" s="51"/>
      <c r="C19" s="37" t="s">
        <v>25</v>
      </c>
      <c r="D19" s="44">
        <v>2.2000000000000002</v>
      </c>
      <c r="E19" s="45">
        <v>7</v>
      </c>
      <c r="F19" s="45">
        <v>7</v>
      </c>
      <c r="G19" s="45">
        <v>7</v>
      </c>
      <c r="H19" s="45">
        <v>7.5</v>
      </c>
      <c r="I19" s="45">
        <v>7.5</v>
      </c>
      <c r="J19" s="46">
        <f>(SUM(E19:I19) -MAX(E19:I19)-MIN(E19:I19))</f>
        <v>21.5</v>
      </c>
      <c r="K19" s="47">
        <f>(SUM(E19:I19) -MAX(E19:I19)-MIN(E19:I19))*D19</f>
        <v>47.300000000000004</v>
      </c>
      <c r="L19" s="48">
        <f t="shared" si="1"/>
        <v>224.20000000000005</v>
      </c>
      <c r="M19" s="49"/>
      <c r="N19" s="50"/>
      <c r="O19" s="9"/>
    </row>
    <row r="20" spans="1:15" outlineLevel="1">
      <c r="A20" s="49"/>
      <c r="B20" s="52"/>
      <c r="C20" s="41" t="s">
        <v>18</v>
      </c>
      <c r="D20" s="53">
        <f>SUM(D15:D19)</f>
        <v>11.2</v>
      </c>
      <c r="E20" s="54"/>
      <c r="F20" s="45"/>
      <c r="G20" s="45"/>
      <c r="H20" s="45"/>
      <c r="I20" s="45"/>
      <c r="J20" s="46"/>
      <c r="K20" s="55">
        <f>SUM(K15:K19)</f>
        <v>224.20000000000005</v>
      </c>
      <c r="L20" s="48">
        <f t="shared" si="1"/>
        <v>224.20000000000005</v>
      </c>
      <c r="M20" s="49"/>
      <c r="N20" s="50"/>
      <c r="O20" s="9"/>
    </row>
    <row r="21" spans="1:15" ht="15">
      <c r="A21" s="37">
        <v>3</v>
      </c>
      <c r="B21" s="38" t="s">
        <v>26</v>
      </c>
      <c r="C21" s="37"/>
      <c r="D21" s="37"/>
      <c r="E21" s="38"/>
      <c r="F21" s="38"/>
      <c r="G21" s="39"/>
      <c r="H21" s="38"/>
      <c r="I21" s="38"/>
      <c r="J21" s="38"/>
      <c r="K21" s="37"/>
      <c r="L21" s="40">
        <f>SUM(K22:K26)</f>
        <v>191.39999999999998</v>
      </c>
      <c r="M21" s="41" t="s">
        <v>27</v>
      </c>
      <c r="N21" s="9" t="s">
        <v>28</v>
      </c>
      <c r="O21" s="42"/>
    </row>
    <row r="22" spans="1:15" outlineLevel="1">
      <c r="A22" s="42"/>
      <c r="B22" s="43"/>
      <c r="C22" s="37" t="s">
        <v>29</v>
      </c>
      <c r="D22" s="44">
        <v>2.4</v>
      </c>
      <c r="E22" s="45">
        <v>5.5</v>
      </c>
      <c r="F22" s="45">
        <v>5.5</v>
      </c>
      <c r="G22" s="45">
        <v>5.5</v>
      </c>
      <c r="H22" s="45">
        <v>4.5</v>
      </c>
      <c r="I22" s="45">
        <v>5</v>
      </c>
      <c r="J22" s="46">
        <f>(SUM(E22:I22) -MAX(E22:I22)-MIN(E22:I22))</f>
        <v>16</v>
      </c>
      <c r="K22" s="47">
        <f>(SUM(E22:I22) -MAX(E22:I22)-MIN(E22:I22))*D22</f>
        <v>38.4</v>
      </c>
      <c r="L22" s="48">
        <f t="shared" ref="L22:L27" si="2">L21</f>
        <v>191.39999999999998</v>
      </c>
      <c r="M22" s="49"/>
      <c r="N22" s="9"/>
      <c r="O22" s="9"/>
    </row>
    <row r="23" spans="1:15" outlineLevel="1">
      <c r="A23" s="49"/>
      <c r="B23" s="43"/>
      <c r="C23" s="37" t="s">
        <v>22</v>
      </c>
      <c r="D23" s="44">
        <v>2.4</v>
      </c>
      <c r="E23" s="45">
        <v>4</v>
      </c>
      <c r="F23" s="45">
        <v>4.5</v>
      </c>
      <c r="G23" s="45">
        <v>4</v>
      </c>
      <c r="H23" s="45">
        <v>3.5</v>
      </c>
      <c r="I23" s="45">
        <v>4.5</v>
      </c>
      <c r="J23" s="46">
        <f>(SUM(E23:I23) -MAX(E23:I23)-MIN(E23:I23))</f>
        <v>12.5</v>
      </c>
      <c r="K23" s="47">
        <f>(SUM(E23:I23) -MAX(E23:I23)-MIN(E23:I23))*D23</f>
        <v>30</v>
      </c>
      <c r="L23" s="48">
        <f t="shared" si="2"/>
        <v>191.39999999999998</v>
      </c>
      <c r="M23" s="49"/>
      <c r="N23" s="9"/>
      <c r="O23" s="9"/>
    </row>
    <row r="24" spans="1:15" outlineLevel="1">
      <c r="A24" s="49"/>
      <c r="B24" s="43"/>
      <c r="C24" s="37" t="s">
        <v>24</v>
      </c>
      <c r="D24" s="44">
        <v>2.2999999999999998</v>
      </c>
      <c r="E24" s="45">
        <v>7</v>
      </c>
      <c r="F24" s="45">
        <v>7</v>
      </c>
      <c r="G24" s="45">
        <v>7</v>
      </c>
      <c r="H24" s="45">
        <v>6.5</v>
      </c>
      <c r="I24" s="45">
        <v>7</v>
      </c>
      <c r="J24" s="46">
        <f>(SUM(E24:I24) -MAX(E24:I24)-MIN(E24:I24))</f>
        <v>21</v>
      </c>
      <c r="K24" s="47">
        <f>(SUM(E24:I24) -MAX(E24:I24)-MIN(E24:I24))*D24</f>
        <v>48.3</v>
      </c>
      <c r="L24" s="48">
        <f t="shared" si="2"/>
        <v>191.39999999999998</v>
      </c>
      <c r="M24" s="49"/>
      <c r="N24" s="50"/>
      <c r="O24" s="9"/>
    </row>
    <row r="25" spans="1:15" outlineLevel="1">
      <c r="A25" s="49"/>
      <c r="B25" s="51"/>
      <c r="C25" s="37" t="s">
        <v>23</v>
      </c>
      <c r="D25" s="44">
        <v>2.1</v>
      </c>
      <c r="E25" s="45">
        <v>6</v>
      </c>
      <c r="F25" s="45">
        <v>5.5</v>
      </c>
      <c r="G25" s="45">
        <v>7</v>
      </c>
      <c r="H25" s="45">
        <v>5.5</v>
      </c>
      <c r="I25" s="45">
        <v>6</v>
      </c>
      <c r="J25" s="46">
        <f>(SUM(E25:I25) -MAX(E25:I25)-MIN(E25:I25))</f>
        <v>17.5</v>
      </c>
      <c r="K25" s="47">
        <f>(SUM(E25:I25) -MAX(E25:I25)-MIN(E25:I25))*D25</f>
        <v>36.75</v>
      </c>
      <c r="L25" s="48">
        <f t="shared" si="2"/>
        <v>191.39999999999998</v>
      </c>
      <c r="M25" s="49"/>
      <c r="N25" s="50"/>
      <c r="O25" s="9"/>
    </row>
    <row r="26" spans="1:15" outlineLevel="1">
      <c r="A26" s="49"/>
      <c r="B26" s="51"/>
      <c r="C26" s="37" t="s">
        <v>30</v>
      </c>
      <c r="D26" s="44">
        <v>2.2999999999999998</v>
      </c>
      <c r="E26" s="45">
        <v>5</v>
      </c>
      <c r="F26" s="45">
        <v>6</v>
      </c>
      <c r="G26" s="45">
        <v>6</v>
      </c>
      <c r="H26" s="45">
        <v>5.5</v>
      </c>
      <c r="I26" s="45">
        <v>5</v>
      </c>
      <c r="J26" s="46">
        <f>(SUM(E26:I26) -MAX(E26:I26)-MIN(E26:I26))</f>
        <v>16.5</v>
      </c>
      <c r="K26" s="47">
        <f>(SUM(E26:I26) -MAX(E26:I26)-MIN(E26:I26))*D26</f>
        <v>37.949999999999996</v>
      </c>
      <c r="L26" s="48">
        <f t="shared" si="2"/>
        <v>191.39999999999998</v>
      </c>
      <c r="M26" s="49"/>
      <c r="N26" s="50"/>
      <c r="O26" s="9"/>
    </row>
    <row r="27" spans="1:15" outlineLevel="1">
      <c r="A27" s="49"/>
      <c r="B27" s="52"/>
      <c r="C27" s="41" t="s">
        <v>18</v>
      </c>
      <c r="D27" s="53">
        <f>SUM(D22:D26)</f>
        <v>11.5</v>
      </c>
      <c r="E27" s="54"/>
      <c r="F27" s="45"/>
      <c r="G27" s="45"/>
      <c r="H27" s="45"/>
      <c r="I27" s="45"/>
      <c r="J27" s="46"/>
      <c r="K27" s="55">
        <f>SUM(K22:K26)</f>
        <v>191.39999999999998</v>
      </c>
      <c r="L27" s="48">
        <f t="shared" si="2"/>
        <v>191.39999999999998</v>
      </c>
      <c r="M27" s="49"/>
      <c r="N27" s="50"/>
      <c r="O27" s="9"/>
    </row>
    <row r="28" spans="1:15" ht="15">
      <c r="A28" s="37">
        <v>4</v>
      </c>
      <c r="B28" s="38" t="s">
        <v>31</v>
      </c>
      <c r="C28" s="37"/>
      <c r="D28" s="37"/>
      <c r="E28" s="38"/>
      <c r="F28" s="38"/>
      <c r="G28" s="39"/>
      <c r="H28" s="38"/>
      <c r="I28" s="38"/>
      <c r="J28" s="38"/>
      <c r="K28" s="37"/>
      <c r="L28" s="40">
        <f>SUM(K29:K33)</f>
        <v>182.15</v>
      </c>
      <c r="M28" s="41" t="s">
        <v>27</v>
      </c>
      <c r="N28" s="9" t="s">
        <v>32</v>
      </c>
      <c r="O28" s="42"/>
    </row>
    <row r="29" spans="1:15" outlineLevel="1">
      <c r="A29" s="42"/>
      <c r="B29" s="43"/>
      <c r="C29" s="37" t="s">
        <v>21</v>
      </c>
      <c r="D29" s="44">
        <v>2.2000000000000002</v>
      </c>
      <c r="E29" s="45">
        <v>5.5</v>
      </c>
      <c r="F29" s="45">
        <v>5.5</v>
      </c>
      <c r="G29" s="45">
        <v>7</v>
      </c>
      <c r="H29" s="45">
        <v>6.5</v>
      </c>
      <c r="I29" s="45">
        <v>6</v>
      </c>
      <c r="J29" s="46">
        <f>(SUM(E29:I29) -MAX(E29:I29)-MIN(E29:I29))</f>
        <v>18</v>
      </c>
      <c r="K29" s="47">
        <f>(SUM(E29:I29) -MAX(E29:I29)-MIN(E29:I29))*D29</f>
        <v>39.6</v>
      </c>
      <c r="L29" s="48">
        <f t="shared" ref="L29:L34" si="3">L28</f>
        <v>182.15</v>
      </c>
      <c r="M29" s="49"/>
      <c r="N29" s="9"/>
      <c r="O29" s="9"/>
    </row>
    <row r="30" spans="1:15" outlineLevel="1">
      <c r="A30" s="49"/>
      <c r="B30" s="43"/>
      <c r="C30" s="37" t="s">
        <v>33</v>
      </c>
      <c r="D30" s="44">
        <v>2.2000000000000002</v>
      </c>
      <c r="E30" s="45">
        <v>5.5</v>
      </c>
      <c r="F30" s="45">
        <v>5.5</v>
      </c>
      <c r="G30" s="45">
        <v>6</v>
      </c>
      <c r="H30" s="45">
        <v>5.5</v>
      </c>
      <c r="I30" s="45">
        <v>5</v>
      </c>
      <c r="J30" s="46">
        <f>(SUM(E30:I30) -MAX(E30:I30)-MIN(E30:I30))</f>
        <v>16.5</v>
      </c>
      <c r="K30" s="47">
        <f>(SUM(E30:I30) -MAX(E30:I30)-MIN(E30:I30))*D30</f>
        <v>36.300000000000004</v>
      </c>
      <c r="L30" s="48">
        <f t="shared" si="3"/>
        <v>182.15</v>
      </c>
      <c r="M30" s="49"/>
      <c r="N30" s="9"/>
      <c r="O30" s="9"/>
    </row>
    <row r="31" spans="1:15" outlineLevel="1">
      <c r="A31" s="49"/>
      <c r="B31" s="43"/>
      <c r="C31" s="37" t="s">
        <v>34</v>
      </c>
      <c r="D31" s="44">
        <v>2</v>
      </c>
      <c r="E31" s="45">
        <v>6</v>
      </c>
      <c r="F31" s="45">
        <v>6</v>
      </c>
      <c r="G31" s="45">
        <v>6</v>
      </c>
      <c r="H31" s="45">
        <v>5.5</v>
      </c>
      <c r="I31" s="45">
        <v>5.5</v>
      </c>
      <c r="J31" s="46">
        <f>(SUM(E31:I31) -MAX(E31:I31)-MIN(E31:I31))</f>
        <v>17.5</v>
      </c>
      <c r="K31" s="47">
        <f>(SUM(E31:I31) -MAX(E31:I31)-MIN(E31:I31))*D31</f>
        <v>35</v>
      </c>
      <c r="L31" s="48">
        <f t="shared" si="3"/>
        <v>182.15</v>
      </c>
      <c r="M31" s="49"/>
      <c r="N31" s="50"/>
      <c r="O31" s="9"/>
    </row>
    <row r="32" spans="1:15" outlineLevel="1">
      <c r="A32" s="49"/>
      <c r="B32" s="51"/>
      <c r="C32" s="37" t="s">
        <v>23</v>
      </c>
      <c r="D32" s="44">
        <v>2.1</v>
      </c>
      <c r="E32" s="45">
        <v>5.5</v>
      </c>
      <c r="F32" s="45">
        <v>6.5</v>
      </c>
      <c r="G32" s="45">
        <v>6</v>
      </c>
      <c r="H32" s="45">
        <v>6</v>
      </c>
      <c r="I32" s="45">
        <v>5.5</v>
      </c>
      <c r="J32" s="46">
        <f>(SUM(E32:I32) -MAX(E32:I32)-MIN(E32:I32))</f>
        <v>17.5</v>
      </c>
      <c r="K32" s="47">
        <f>(SUM(E32:I32) -MAX(E32:I32)-MIN(E32:I32))*D32</f>
        <v>36.75</v>
      </c>
      <c r="L32" s="48">
        <f t="shared" si="3"/>
        <v>182.15</v>
      </c>
      <c r="M32" s="49"/>
      <c r="N32" s="50"/>
      <c r="O32" s="9"/>
    </row>
    <row r="33" spans="1:15" outlineLevel="1">
      <c r="A33" s="49"/>
      <c r="B33" s="51"/>
      <c r="C33" s="37" t="s">
        <v>30</v>
      </c>
      <c r="D33" s="44">
        <v>2.2999999999999998</v>
      </c>
      <c r="E33" s="45">
        <v>5</v>
      </c>
      <c r="F33" s="45">
        <v>5</v>
      </c>
      <c r="G33" s="45">
        <v>5</v>
      </c>
      <c r="H33" s="45">
        <v>5</v>
      </c>
      <c r="I33" s="45">
        <v>4.5</v>
      </c>
      <c r="J33" s="46">
        <f>(SUM(E33:I33) -MAX(E33:I33)-MIN(E33:I33))</f>
        <v>15</v>
      </c>
      <c r="K33" s="47">
        <f>(SUM(E33:I33) -MAX(E33:I33)-MIN(E33:I33))*D33</f>
        <v>34.5</v>
      </c>
      <c r="L33" s="48">
        <f t="shared" si="3"/>
        <v>182.15</v>
      </c>
      <c r="M33" s="49"/>
      <c r="N33" s="50"/>
      <c r="O33" s="9"/>
    </row>
    <row r="34" spans="1:15" outlineLevel="1">
      <c r="A34" s="49"/>
      <c r="B34" s="52"/>
      <c r="C34" s="41" t="s">
        <v>18</v>
      </c>
      <c r="D34" s="53">
        <f>SUM(D29:D33)</f>
        <v>10.8</v>
      </c>
      <c r="E34" s="54"/>
      <c r="F34" s="45"/>
      <c r="G34" s="45"/>
      <c r="H34" s="45"/>
      <c r="I34" s="45"/>
      <c r="J34" s="46"/>
      <c r="K34" s="55">
        <f>SUM(K29:K33)</f>
        <v>182.15</v>
      </c>
      <c r="L34" s="48">
        <f t="shared" si="3"/>
        <v>182.15</v>
      </c>
      <c r="M34" s="49"/>
      <c r="N34" s="50"/>
      <c r="O34" s="9"/>
    </row>
    <row r="35" spans="1:15" ht="15">
      <c r="A35" s="37">
        <v>5</v>
      </c>
      <c r="B35" s="38" t="s">
        <v>35</v>
      </c>
      <c r="C35" s="37"/>
      <c r="D35" s="37"/>
      <c r="E35" s="38"/>
      <c r="F35" s="38"/>
      <c r="G35" s="39"/>
      <c r="H35" s="38"/>
      <c r="I35" s="38"/>
      <c r="J35" s="38"/>
      <c r="K35" s="37"/>
      <c r="L35" s="40">
        <f>SUM(K36:K40)</f>
        <v>181.95000000000002</v>
      </c>
      <c r="M35" s="41" t="s">
        <v>27</v>
      </c>
      <c r="N35" s="9" t="s">
        <v>11</v>
      </c>
      <c r="O35" s="42"/>
    </row>
    <row r="36" spans="1:15" outlineLevel="1">
      <c r="A36" s="42"/>
      <c r="B36" s="43"/>
      <c r="C36" s="37" t="s">
        <v>36</v>
      </c>
      <c r="D36" s="44">
        <v>2.2000000000000002</v>
      </c>
      <c r="E36" s="45">
        <v>5.5</v>
      </c>
      <c r="F36" s="45">
        <v>5</v>
      </c>
      <c r="G36" s="45">
        <v>6</v>
      </c>
      <c r="H36" s="45">
        <v>6</v>
      </c>
      <c r="I36" s="45">
        <v>5.5</v>
      </c>
      <c r="J36" s="46">
        <f>(SUM(E36:I36) -MAX(E36:I36)-MIN(E36:I36))</f>
        <v>17</v>
      </c>
      <c r="K36" s="47">
        <f>(SUM(E36:I36) -MAX(E36:I36)-MIN(E36:I36))*D36</f>
        <v>37.400000000000006</v>
      </c>
      <c r="L36" s="48">
        <f t="shared" ref="L36:L41" si="4">L35</f>
        <v>181.95000000000002</v>
      </c>
      <c r="M36" s="49"/>
      <c r="N36" s="9" t="s">
        <v>13</v>
      </c>
      <c r="O36" s="9"/>
    </row>
    <row r="37" spans="1:15" outlineLevel="1">
      <c r="A37" s="49"/>
      <c r="B37" s="43"/>
      <c r="C37" s="37" t="s">
        <v>37</v>
      </c>
      <c r="D37" s="44">
        <v>2.2000000000000002</v>
      </c>
      <c r="E37" s="45">
        <v>6</v>
      </c>
      <c r="F37" s="45">
        <v>6</v>
      </c>
      <c r="G37" s="45">
        <v>6</v>
      </c>
      <c r="H37" s="45">
        <v>5</v>
      </c>
      <c r="I37" s="45">
        <v>5.5</v>
      </c>
      <c r="J37" s="46">
        <f>(SUM(E37:I37) -MAX(E37:I37)-MIN(E37:I37))</f>
        <v>17.5</v>
      </c>
      <c r="K37" s="47">
        <f>(SUM(E37:I37) -MAX(E37:I37)-MIN(E37:I37))*D37</f>
        <v>38.5</v>
      </c>
      <c r="L37" s="48">
        <f t="shared" si="4"/>
        <v>181.95000000000002</v>
      </c>
      <c r="M37" s="49"/>
      <c r="N37" s="9"/>
      <c r="O37" s="9"/>
    </row>
    <row r="38" spans="1:15" outlineLevel="1">
      <c r="A38" s="49"/>
      <c r="B38" s="43"/>
      <c r="C38" s="37" t="s">
        <v>38</v>
      </c>
      <c r="D38" s="44">
        <v>2</v>
      </c>
      <c r="E38" s="45">
        <v>6.5</v>
      </c>
      <c r="F38" s="45">
        <v>6.5</v>
      </c>
      <c r="G38" s="45">
        <v>6.5</v>
      </c>
      <c r="H38" s="45">
        <v>6.5</v>
      </c>
      <c r="I38" s="45">
        <v>6.5</v>
      </c>
      <c r="J38" s="46">
        <f>(SUM(E38:I38) -MAX(E38:I38)-MIN(E38:I38))</f>
        <v>19.5</v>
      </c>
      <c r="K38" s="47">
        <f>(SUM(E38:I38) -MAX(E38:I38)-MIN(E38:I38))*D38</f>
        <v>39</v>
      </c>
      <c r="L38" s="48">
        <f t="shared" si="4"/>
        <v>181.95000000000002</v>
      </c>
      <c r="M38" s="49"/>
      <c r="N38" s="50"/>
      <c r="O38" s="9"/>
    </row>
    <row r="39" spans="1:15" outlineLevel="1">
      <c r="A39" s="49"/>
      <c r="B39" s="51"/>
      <c r="C39" s="37" t="s">
        <v>39</v>
      </c>
      <c r="D39" s="44">
        <v>2.1</v>
      </c>
      <c r="E39" s="45">
        <v>5.5</v>
      </c>
      <c r="F39" s="45">
        <v>6</v>
      </c>
      <c r="G39" s="45">
        <v>5</v>
      </c>
      <c r="H39" s="45">
        <v>5</v>
      </c>
      <c r="I39" s="45">
        <v>5</v>
      </c>
      <c r="J39" s="46">
        <f>(SUM(E39:I39) -MAX(E39:I39)-MIN(E39:I39))</f>
        <v>15.5</v>
      </c>
      <c r="K39" s="47">
        <f>(SUM(E39:I39) -MAX(E39:I39)-MIN(E39:I39))*D39</f>
        <v>32.550000000000004</v>
      </c>
      <c r="L39" s="48">
        <f t="shared" si="4"/>
        <v>181.95000000000002</v>
      </c>
      <c r="M39" s="49"/>
      <c r="N39" s="50"/>
      <c r="O39" s="9"/>
    </row>
    <row r="40" spans="1:15" outlineLevel="1">
      <c r="A40" s="49"/>
      <c r="B40" s="51"/>
      <c r="C40" s="37" t="s">
        <v>40</v>
      </c>
      <c r="D40" s="44">
        <v>2.2999999999999998</v>
      </c>
      <c r="E40" s="45">
        <v>5</v>
      </c>
      <c r="F40" s="45">
        <v>5</v>
      </c>
      <c r="G40" s="45">
        <v>5.5</v>
      </c>
      <c r="H40" s="45">
        <v>5</v>
      </c>
      <c r="I40" s="45">
        <v>4.5</v>
      </c>
      <c r="J40" s="46">
        <f>(SUM(E40:I40) -MAX(E40:I40)-MIN(E40:I40))</f>
        <v>15</v>
      </c>
      <c r="K40" s="47">
        <f>(SUM(E40:I40) -MAX(E40:I40)-MIN(E40:I40))*D40</f>
        <v>34.5</v>
      </c>
      <c r="L40" s="48">
        <f t="shared" si="4"/>
        <v>181.95000000000002</v>
      </c>
      <c r="M40" s="49"/>
      <c r="N40" s="50"/>
      <c r="O40" s="9"/>
    </row>
    <row r="41" spans="1:15" outlineLevel="1">
      <c r="A41" s="49"/>
      <c r="B41" s="52"/>
      <c r="C41" s="41" t="s">
        <v>18</v>
      </c>
      <c r="D41" s="53">
        <f>SUM(D36:D40)</f>
        <v>10.8</v>
      </c>
      <c r="E41" s="54"/>
      <c r="F41" s="45"/>
      <c r="G41" s="45"/>
      <c r="H41" s="45"/>
      <c r="I41" s="45"/>
      <c r="J41" s="46"/>
      <c r="K41" s="55">
        <f>SUM(K36:K40)</f>
        <v>181.95000000000002</v>
      </c>
      <c r="L41" s="48">
        <f t="shared" si="4"/>
        <v>181.95000000000002</v>
      </c>
      <c r="M41" s="49"/>
      <c r="N41" s="50"/>
      <c r="O41" s="9"/>
    </row>
    <row r="42" spans="1:15" ht="15">
      <c r="A42" s="37">
        <v>6</v>
      </c>
      <c r="B42" s="38" t="s">
        <v>41</v>
      </c>
      <c r="C42" s="37"/>
      <c r="D42" s="37"/>
      <c r="E42" s="38"/>
      <c r="F42" s="38"/>
      <c r="G42" s="39"/>
      <c r="H42" s="38"/>
      <c r="I42" s="38"/>
      <c r="J42" s="38"/>
      <c r="K42" s="37"/>
      <c r="L42" s="40">
        <f>SUM(K43:K47)</f>
        <v>174.60000000000002</v>
      </c>
      <c r="M42" s="41"/>
      <c r="N42" s="9" t="s">
        <v>42</v>
      </c>
      <c r="O42" s="42"/>
    </row>
    <row r="43" spans="1:15" outlineLevel="1">
      <c r="A43" s="42"/>
      <c r="B43" s="43"/>
      <c r="C43" s="37" t="s">
        <v>33</v>
      </c>
      <c r="D43" s="44">
        <v>2.2000000000000002</v>
      </c>
      <c r="E43" s="45">
        <v>5.5</v>
      </c>
      <c r="F43" s="45">
        <v>5.5</v>
      </c>
      <c r="G43" s="45">
        <v>5.5</v>
      </c>
      <c r="H43" s="45">
        <v>5.5</v>
      </c>
      <c r="I43" s="45">
        <v>6</v>
      </c>
      <c r="J43" s="46">
        <f>(SUM(E43:I43) -MAX(E43:I43)-MIN(E43:I43))</f>
        <v>16.5</v>
      </c>
      <c r="K43" s="47">
        <f>(SUM(E43:I43) -MAX(E43:I43)-MIN(E43:I43))*D43</f>
        <v>36.300000000000004</v>
      </c>
      <c r="L43" s="48">
        <f t="shared" ref="L43:L48" si="5">L42</f>
        <v>174.60000000000002</v>
      </c>
      <c r="M43" s="49"/>
      <c r="N43" s="9"/>
      <c r="O43" s="9"/>
    </row>
    <row r="44" spans="1:15" outlineLevel="1">
      <c r="A44" s="49"/>
      <c r="B44" s="43"/>
      <c r="C44" s="37" t="s">
        <v>34</v>
      </c>
      <c r="D44" s="44">
        <v>2</v>
      </c>
      <c r="E44" s="45">
        <v>5</v>
      </c>
      <c r="F44" s="45">
        <v>5</v>
      </c>
      <c r="G44" s="45">
        <v>5</v>
      </c>
      <c r="H44" s="45">
        <v>4.5</v>
      </c>
      <c r="I44" s="45">
        <v>5</v>
      </c>
      <c r="J44" s="46">
        <f>(SUM(E44:I44) -MAX(E44:I44)-MIN(E44:I44))</f>
        <v>15</v>
      </c>
      <c r="K44" s="47">
        <f>(SUM(E44:I44) -MAX(E44:I44)-MIN(E44:I44))*D44</f>
        <v>30</v>
      </c>
      <c r="L44" s="48">
        <f t="shared" si="5"/>
        <v>174.60000000000002</v>
      </c>
      <c r="M44" s="49"/>
      <c r="N44" s="9"/>
      <c r="O44" s="9"/>
    </row>
    <row r="45" spans="1:15" outlineLevel="1">
      <c r="A45" s="49"/>
      <c r="B45" s="43"/>
      <c r="C45" s="37" t="s">
        <v>25</v>
      </c>
      <c r="D45" s="44">
        <v>2.2000000000000002</v>
      </c>
      <c r="E45" s="45">
        <v>4.5</v>
      </c>
      <c r="F45" s="45">
        <v>4.5</v>
      </c>
      <c r="G45" s="45">
        <v>5</v>
      </c>
      <c r="H45" s="45">
        <v>5</v>
      </c>
      <c r="I45" s="45">
        <v>4.5</v>
      </c>
      <c r="J45" s="46">
        <f>(SUM(E45:I45) -MAX(E45:I45)-MIN(E45:I45))</f>
        <v>14</v>
      </c>
      <c r="K45" s="47">
        <f>(SUM(E45:I45) -MAX(E45:I45)-MIN(E45:I45))*D45</f>
        <v>30.800000000000004</v>
      </c>
      <c r="L45" s="48">
        <f t="shared" si="5"/>
        <v>174.60000000000002</v>
      </c>
      <c r="M45" s="49"/>
      <c r="N45" s="50"/>
      <c r="O45" s="9"/>
    </row>
    <row r="46" spans="1:15" outlineLevel="1">
      <c r="A46" s="49"/>
      <c r="B46" s="51"/>
      <c r="C46" s="37" t="s">
        <v>21</v>
      </c>
      <c r="D46" s="44">
        <v>2.2000000000000002</v>
      </c>
      <c r="E46" s="45">
        <v>6</v>
      </c>
      <c r="F46" s="45">
        <v>6</v>
      </c>
      <c r="G46" s="45">
        <v>6.5</v>
      </c>
      <c r="H46" s="45">
        <v>6.5</v>
      </c>
      <c r="I46" s="45">
        <v>6.5</v>
      </c>
      <c r="J46" s="46">
        <f>(SUM(E46:I46) -MAX(E46:I46)-MIN(E46:I46))</f>
        <v>19</v>
      </c>
      <c r="K46" s="47">
        <f>(SUM(E46:I46) -MAX(E46:I46)-MIN(E46:I46))*D46</f>
        <v>41.800000000000004</v>
      </c>
      <c r="L46" s="48">
        <f t="shared" si="5"/>
        <v>174.60000000000002</v>
      </c>
      <c r="M46" s="49"/>
      <c r="N46" s="50"/>
      <c r="O46" s="9"/>
    </row>
    <row r="47" spans="1:15" outlineLevel="1">
      <c r="A47" s="49"/>
      <c r="B47" s="51"/>
      <c r="C47" s="37" t="s">
        <v>23</v>
      </c>
      <c r="D47" s="44">
        <v>2.1</v>
      </c>
      <c r="E47" s="45">
        <v>5.5</v>
      </c>
      <c r="F47" s="45">
        <v>6</v>
      </c>
      <c r="G47" s="45">
        <v>5.5</v>
      </c>
      <c r="H47" s="45">
        <v>5.5</v>
      </c>
      <c r="I47" s="45">
        <v>6</v>
      </c>
      <c r="J47" s="46">
        <f>(SUM(E47:I47) -MAX(E47:I47)-MIN(E47:I47))</f>
        <v>17</v>
      </c>
      <c r="K47" s="47">
        <f>(SUM(E47:I47) -MAX(E47:I47)-MIN(E47:I47))*D47</f>
        <v>35.700000000000003</v>
      </c>
      <c r="L47" s="48">
        <f t="shared" si="5"/>
        <v>174.60000000000002</v>
      </c>
      <c r="M47" s="49"/>
      <c r="N47" s="50"/>
      <c r="O47" s="9"/>
    </row>
    <row r="48" spans="1:15" outlineLevel="1">
      <c r="A48" s="49"/>
      <c r="B48" s="52"/>
      <c r="C48" s="41" t="s">
        <v>18</v>
      </c>
      <c r="D48" s="53">
        <f>SUM(D43:D47)</f>
        <v>10.700000000000001</v>
      </c>
      <c r="E48" s="54"/>
      <c r="F48" s="45"/>
      <c r="G48" s="45"/>
      <c r="H48" s="45"/>
      <c r="I48" s="45"/>
      <c r="J48" s="46"/>
      <c r="K48" s="55">
        <f>SUM(K43:K47)</f>
        <v>174.60000000000002</v>
      </c>
      <c r="L48" s="48">
        <f t="shared" si="5"/>
        <v>174.60000000000002</v>
      </c>
      <c r="M48" s="49"/>
      <c r="N48" s="50"/>
      <c r="O48" s="9"/>
    </row>
    <row r="49" spans="1:15" ht="15">
      <c r="A49" s="37">
        <v>7</v>
      </c>
      <c r="B49" s="38" t="s">
        <v>43</v>
      </c>
      <c r="C49" s="37"/>
      <c r="D49" s="37"/>
      <c r="E49" s="38"/>
      <c r="F49" s="38"/>
      <c r="G49" s="39"/>
      <c r="H49" s="38"/>
      <c r="I49" s="38"/>
      <c r="J49" s="38"/>
      <c r="K49" s="37"/>
      <c r="L49" s="40">
        <f>SUM(K50:K54)</f>
        <v>173.3</v>
      </c>
      <c r="M49" s="41"/>
      <c r="N49" s="9" t="s">
        <v>44</v>
      </c>
      <c r="O49" s="42"/>
    </row>
    <row r="50" spans="1:15" outlineLevel="1">
      <c r="A50" s="42"/>
      <c r="B50" s="43"/>
      <c r="C50" s="37" t="s">
        <v>33</v>
      </c>
      <c r="D50" s="44">
        <v>2.2000000000000002</v>
      </c>
      <c r="E50" s="45">
        <v>5</v>
      </c>
      <c r="F50" s="45">
        <v>5</v>
      </c>
      <c r="G50" s="45">
        <v>5.5</v>
      </c>
      <c r="H50" s="45">
        <v>5</v>
      </c>
      <c r="I50" s="45">
        <v>5</v>
      </c>
      <c r="J50" s="46">
        <f>(SUM(E50:I50) -MAX(E50:I50)-MIN(E50:I50))</f>
        <v>15</v>
      </c>
      <c r="K50" s="47">
        <f>(SUM(E50:I50) -MAX(E50:I50)-MIN(E50:I50))*D50</f>
        <v>33</v>
      </c>
      <c r="L50" s="48">
        <f t="shared" ref="L50:L55" si="6">L49</f>
        <v>173.3</v>
      </c>
      <c r="M50" s="49"/>
      <c r="N50" s="9" t="s">
        <v>45</v>
      </c>
      <c r="O50" s="9"/>
    </row>
    <row r="51" spans="1:15" outlineLevel="1">
      <c r="A51" s="49"/>
      <c r="B51" s="43"/>
      <c r="C51" s="37" t="s">
        <v>34</v>
      </c>
      <c r="D51" s="44">
        <v>2</v>
      </c>
      <c r="E51" s="45">
        <v>6.5</v>
      </c>
      <c r="F51" s="45">
        <v>6.5</v>
      </c>
      <c r="G51" s="45">
        <v>6.5</v>
      </c>
      <c r="H51" s="45">
        <v>7</v>
      </c>
      <c r="I51" s="45">
        <v>6.5</v>
      </c>
      <c r="J51" s="46">
        <f>(SUM(E51:I51) -MAX(E51:I51)-MIN(E51:I51))</f>
        <v>19.5</v>
      </c>
      <c r="K51" s="47">
        <f>(SUM(E51:I51) -MAX(E51:I51)-MIN(E51:I51))*D51</f>
        <v>39</v>
      </c>
      <c r="L51" s="48">
        <f t="shared" si="6"/>
        <v>173.3</v>
      </c>
      <c r="M51" s="49"/>
      <c r="N51" s="9"/>
      <c r="O51" s="9"/>
    </row>
    <row r="52" spans="1:15" outlineLevel="1">
      <c r="A52" s="49"/>
      <c r="B52" s="43"/>
      <c r="C52" s="37" t="s">
        <v>46</v>
      </c>
      <c r="D52" s="44">
        <v>1.6</v>
      </c>
      <c r="E52" s="45">
        <v>6</v>
      </c>
      <c r="F52" s="45">
        <v>5</v>
      </c>
      <c r="G52" s="45">
        <v>6</v>
      </c>
      <c r="H52" s="45">
        <v>5.5</v>
      </c>
      <c r="I52" s="45">
        <v>5.5</v>
      </c>
      <c r="J52" s="46">
        <f>(SUM(E52:I52) -MAX(E52:I52)-MIN(E52:I52))</f>
        <v>17</v>
      </c>
      <c r="K52" s="47">
        <f>(SUM(E52:I52) -MAX(E52:I52)-MIN(E52:I52))*D52</f>
        <v>27.200000000000003</v>
      </c>
      <c r="L52" s="48">
        <f t="shared" si="6"/>
        <v>173.3</v>
      </c>
      <c r="M52" s="49"/>
      <c r="N52" s="50"/>
      <c r="O52" s="9"/>
    </row>
    <row r="53" spans="1:15" outlineLevel="1">
      <c r="A53" s="49"/>
      <c r="B53" s="51"/>
      <c r="C53" s="37" t="s">
        <v>21</v>
      </c>
      <c r="D53" s="44">
        <v>2.2000000000000002</v>
      </c>
      <c r="E53" s="45">
        <v>6</v>
      </c>
      <c r="F53" s="45">
        <v>6.5</v>
      </c>
      <c r="G53" s="45">
        <v>6.5</v>
      </c>
      <c r="H53" s="45">
        <v>6.5</v>
      </c>
      <c r="I53" s="45">
        <v>5.5</v>
      </c>
      <c r="J53" s="46">
        <f>(SUM(E53:I53) -MAX(E53:I53)-MIN(E53:I53))</f>
        <v>19</v>
      </c>
      <c r="K53" s="47">
        <f>(SUM(E53:I53) -MAX(E53:I53)-MIN(E53:I53))*D53</f>
        <v>41.800000000000004</v>
      </c>
      <c r="L53" s="48">
        <f t="shared" si="6"/>
        <v>173.3</v>
      </c>
      <c r="M53" s="49"/>
      <c r="N53" s="50"/>
      <c r="O53" s="9"/>
    </row>
    <row r="54" spans="1:15" outlineLevel="1">
      <c r="A54" s="49"/>
      <c r="B54" s="51"/>
      <c r="C54" s="37" t="s">
        <v>47</v>
      </c>
      <c r="D54" s="44">
        <v>1.9</v>
      </c>
      <c r="E54" s="45">
        <v>5</v>
      </c>
      <c r="F54" s="45">
        <v>6</v>
      </c>
      <c r="G54" s="45">
        <v>6</v>
      </c>
      <c r="H54" s="45">
        <v>6</v>
      </c>
      <c r="I54" s="45">
        <v>5</v>
      </c>
      <c r="J54" s="46">
        <f>(SUM(E54:I54) -MAX(E54:I54)-MIN(E54:I54))</f>
        <v>17</v>
      </c>
      <c r="K54" s="47">
        <f>(SUM(E54:I54) -MAX(E54:I54)-MIN(E54:I54))*D54</f>
        <v>32.299999999999997</v>
      </c>
      <c r="L54" s="48">
        <f t="shared" si="6"/>
        <v>173.3</v>
      </c>
      <c r="M54" s="49"/>
      <c r="N54" s="50"/>
      <c r="O54" s="9"/>
    </row>
    <row r="55" spans="1:15" outlineLevel="1">
      <c r="A55" s="49"/>
      <c r="B55" s="52"/>
      <c r="C55" s="41" t="s">
        <v>18</v>
      </c>
      <c r="D55" s="53">
        <f>SUM(D50:D54)</f>
        <v>9.9</v>
      </c>
      <c r="E55" s="54"/>
      <c r="F55" s="45"/>
      <c r="G55" s="45"/>
      <c r="H55" s="45"/>
      <c r="I55" s="45"/>
      <c r="J55" s="46"/>
      <c r="K55" s="55">
        <f>SUM(K50:K54)</f>
        <v>173.3</v>
      </c>
      <c r="L55" s="48">
        <f t="shared" si="6"/>
        <v>173.3</v>
      </c>
      <c r="M55" s="49"/>
      <c r="N55" s="50"/>
      <c r="O55" s="9"/>
    </row>
    <row r="56" spans="1:15" ht="15">
      <c r="A56" s="37">
        <v>8</v>
      </c>
      <c r="B56" s="38" t="s">
        <v>48</v>
      </c>
      <c r="C56" s="37"/>
      <c r="D56" s="37"/>
      <c r="E56" s="38"/>
      <c r="F56" s="38"/>
      <c r="G56" s="39"/>
      <c r="H56" s="38"/>
      <c r="I56" s="38"/>
      <c r="J56" s="38"/>
      <c r="K56" s="37"/>
      <c r="L56" s="40">
        <f>SUM(K57:K61)</f>
        <v>164.95000000000002</v>
      </c>
      <c r="M56" s="41"/>
      <c r="N56" s="9" t="s">
        <v>44</v>
      </c>
      <c r="O56" s="42"/>
    </row>
    <row r="57" spans="1:15" outlineLevel="1">
      <c r="A57" s="42"/>
      <c r="B57" s="43"/>
      <c r="C57" s="37" t="s">
        <v>33</v>
      </c>
      <c r="D57" s="44">
        <v>2.2000000000000002</v>
      </c>
      <c r="E57" s="45">
        <v>5</v>
      </c>
      <c r="F57" s="45">
        <v>4.5</v>
      </c>
      <c r="G57" s="45">
        <v>4</v>
      </c>
      <c r="H57" s="45">
        <v>4.5</v>
      </c>
      <c r="I57" s="45">
        <v>4</v>
      </c>
      <c r="J57" s="46">
        <f>(SUM(E57:I57) -MAX(E57:I57)-MIN(E57:I57))</f>
        <v>13</v>
      </c>
      <c r="K57" s="47">
        <f>(SUM(E57:I57) -MAX(E57:I57)-MIN(E57:I57))*D57</f>
        <v>28.6</v>
      </c>
      <c r="L57" s="48">
        <f t="shared" ref="L57:L62" si="7">L56</f>
        <v>164.95000000000002</v>
      </c>
      <c r="M57" s="49"/>
      <c r="N57" s="9" t="s">
        <v>49</v>
      </c>
      <c r="O57" s="9"/>
    </row>
    <row r="58" spans="1:15" outlineLevel="1">
      <c r="A58" s="49"/>
      <c r="B58" s="43"/>
      <c r="C58" s="37" t="s">
        <v>34</v>
      </c>
      <c r="D58" s="44">
        <v>2</v>
      </c>
      <c r="E58" s="45">
        <v>5.5</v>
      </c>
      <c r="F58" s="45">
        <v>5.5</v>
      </c>
      <c r="G58" s="45">
        <v>5.5</v>
      </c>
      <c r="H58" s="45">
        <v>5</v>
      </c>
      <c r="I58" s="45">
        <v>5</v>
      </c>
      <c r="J58" s="46">
        <f>(SUM(E58:I58) -MAX(E58:I58)-MIN(E58:I58))</f>
        <v>16</v>
      </c>
      <c r="K58" s="47">
        <f>(SUM(E58:I58) -MAX(E58:I58)-MIN(E58:I58))*D58</f>
        <v>32</v>
      </c>
      <c r="L58" s="48">
        <f t="shared" si="7"/>
        <v>164.95000000000002</v>
      </c>
      <c r="M58" s="49"/>
      <c r="N58" s="9"/>
      <c r="O58" s="9"/>
    </row>
    <row r="59" spans="1:15" outlineLevel="1">
      <c r="A59" s="49"/>
      <c r="B59" s="43"/>
      <c r="C59" s="37" t="s">
        <v>50</v>
      </c>
      <c r="D59" s="44">
        <v>1.7</v>
      </c>
      <c r="E59" s="45">
        <v>7.5</v>
      </c>
      <c r="F59" s="45">
        <v>7</v>
      </c>
      <c r="G59" s="45">
        <v>7.5</v>
      </c>
      <c r="H59" s="45">
        <v>7</v>
      </c>
      <c r="I59" s="45">
        <v>7</v>
      </c>
      <c r="J59" s="46">
        <f>(SUM(E59:I59) -MAX(E59:I59)-MIN(E59:I59))</f>
        <v>21.5</v>
      </c>
      <c r="K59" s="47">
        <f>(SUM(E59:I59) -MAX(E59:I59)-MIN(E59:I59))*D59</f>
        <v>36.549999999999997</v>
      </c>
      <c r="L59" s="48">
        <f t="shared" si="7"/>
        <v>164.95000000000002</v>
      </c>
      <c r="M59" s="49"/>
      <c r="N59" s="50"/>
      <c r="O59" s="9"/>
    </row>
    <row r="60" spans="1:15" outlineLevel="1">
      <c r="A60" s="49"/>
      <c r="B60" s="51"/>
      <c r="C60" s="37" t="s">
        <v>21</v>
      </c>
      <c r="D60" s="44">
        <v>2.2000000000000002</v>
      </c>
      <c r="E60" s="45">
        <v>4.5</v>
      </c>
      <c r="F60" s="45">
        <v>6</v>
      </c>
      <c r="G60" s="45">
        <v>6</v>
      </c>
      <c r="H60" s="45">
        <v>6</v>
      </c>
      <c r="I60" s="45">
        <v>5</v>
      </c>
      <c r="J60" s="46">
        <f>(SUM(E60:I60) -MAX(E60:I60)-MIN(E60:I60))</f>
        <v>17</v>
      </c>
      <c r="K60" s="47">
        <f>(SUM(E60:I60) -MAX(E60:I60)-MIN(E60:I60))*D60</f>
        <v>37.400000000000006</v>
      </c>
      <c r="L60" s="48">
        <f t="shared" si="7"/>
        <v>164.95000000000002</v>
      </c>
      <c r="M60" s="49"/>
      <c r="N60" s="50"/>
      <c r="O60" s="9"/>
    </row>
    <row r="61" spans="1:15" outlineLevel="1">
      <c r="A61" s="49"/>
      <c r="B61" s="51"/>
      <c r="C61" s="37" t="s">
        <v>47</v>
      </c>
      <c r="D61" s="44">
        <v>1.9</v>
      </c>
      <c r="E61" s="45">
        <v>6</v>
      </c>
      <c r="F61" s="45">
        <v>5.5</v>
      </c>
      <c r="G61" s="45">
        <v>5</v>
      </c>
      <c r="H61" s="45">
        <v>5.5</v>
      </c>
      <c r="I61" s="45">
        <v>5</v>
      </c>
      <c r="J61" s="46">
        <f>(SUM(E61:I61) -MAX(E61:I61)-MIN(E61:I61))</f>
        <v>16</v>
      </c>
      <c r="K61" s="47">
        <f>(SUM(E61:I61) -MAX(E61:I61)-MIN(E61:I61))*D61</f>
        <v>30.4</v>
      </c>
      <c r="L61" s="48">
        <f t="shared" si="7"/>
        <v>164.95000000000002</v>
      </c>
      <c r="M61" s="49"/>
      <c r="N61" s="50"/>
      <c r="O61" s="9"/>
    </row>
    <row r="62" spans="1:15" outlineLevel="1">
      <c r="A62" s="49"/>
      <c r="B62" s="52"/>
      <c r="C62" s="41" t="s">
        <v>18</v>
      </c>
      <c r="D62" s="53">
        <f>SUM(D57:D61)</f>
        <v>10.000000000000002</v>
      </c>
      <c r="E62" s="54"/>
      <c r="F62" s="45"/>
      <c r="G62" s="45"/>
      <c r="H62" s="45"/>
      <c r="I62" s="45"/>
      <c r="J62" s="46"/>
      <c r="K62" s="55">
        <f>SUM(K57:K61)</f>
        <v>164.95000000000002</v>
      </c>
      <c r="L62" s="48">
        <f t="shared" si="7"/>
        <v>164.95000000000002</v>
      </c>
      <c r="M62" s="49"/>
      <c r="N62" s="50"/>
      <c r="O62" s="9"/>
    </row>
    <row r="63" spans="1:15" ht="15">
      <c r="A63" s="37">
        <v>9</v>
      </c>
      <c r="B63" s="38" t="s">
        <v>51</v>
      </c>
      <c r="C63" s="37"/>
      <c r="D63" s="37"/>
      <c r="E63" s="38"/>
      <c r="F63" s="38"/>
      <c r="G63" s="39"/>
      <c r="H63" s="38"/>
      <c r="I63" s="38"/>
      <c r="J63" s="38"/>
      <c r="K63" s="37"/>
      <c r="L63" s="40">
        <f>SUM(K64:K68)</f>
        <v>157.15</v>
      </c>
      <c r="M63" s="41"/>
      <c r="N63" s="9" t="s">
        <v>52</v>
      </c>
      <c r="O63" s="42"/>
    </row>
    <row r="64" spans="1:15" outlineLevel="1">
      <c r="A64" s="42"/>
      <c r="B64" s="43"/>
      <c r="C64" s="37" t="s">
        <v>53</v>
      </c>
      <c r="D64" s="44">
        <v>1.7</v>
      </c>
      <c r="E64" s="45">
        <v>6</v>
      </c>
      <c r="F64" s="45">
        <v>5.5</v>
      </c>
      <c r="G64" s="45">
        <v>6.5</v>
      </c>
      <c r="H64" s="45">
        <v>5.5</v>
      </c>
      <c r="I64" s="45">
        <v>5.5</v>
      </c>
      <c r="J64" s="46">
        <f>(SUM(E64:I64) -MAX(E64:I64)-MIN(E64:I64))</f>
        <v>17</v>
      </c>
      <c r="K64" s="47">
        <f>(SUM(E64:I64) -MAX(E64:I64)-MIN(E64:I64))*D64</f>
        <v>28.9</v>
      </c>
      <c r="L64" s="48">
        <f t="shared" ref="L64:L69" si="8">L63</f>
        <v>157.15</v>
      </c>
      <c r="M64" s="49"/>
      <c r="N64" s="9"/>
      <c r="O64" s="9"/>
    </row>
    <row r="65" spans="1:15" outlineLevel="1">
      <c r="A65" s="49"/>
      <c r="B65" s="43"/>
      <c r="C65" s="37" t="s">
        <v>37</v>
      </c>
      <c r="D65" s="44">
        <v>2.2000000000000002</v>
      </c>
      <c r="E65" s="45">
        <v>4.5</v>
      </c>
      <c r="F65" s="45">
        <v>3.5</v>
      </c>
      <c r="G65" s="45">
        <v>4.5</v>
      </c>
      <c r="H65" s="45">
        <v>4</v>
      </c>
      <c r="I65" s="45">
        <v>4.5</v>
      </c>
      <c r="J65" s="46">
        <f>(SUM(E65:I65) -MAX(E65:I65)-MIN(E65:I65))</f>
        <v>13</v>
      </c>
      <c r="K65" s="47">
        <f>(SUM(E65:I65) -MAX(E65:I65)-MIN(E65:I65))*D65</f>
        <v>28.6</v>
      </c>
      <c r="L65" s="48">
        <f t="shared" si="8"/>
        <v>157.15</v>
      </c>
      <c r="M65" s="49"/>
      <c r="N65" s="9"/>
      <c r="O65" s="9"/>
    </row>
    <row r="66" spans="1:15" outlineLevel="1">
      <c r="A66" s="49"/>
      <c r="B66" s="43"/>
      <c r="C66" s="37" t="s">
        <v>38</v>
      </c>
      <c r="D66" s="44">
        <v>2</v>
      </c>
      <c r="E66" s="45">
        <v>5.5</v>
      </c>
      <c r="F66" s="45">
        <v>5.5</v>
      </c>
      <c r="G66" s="45">
        <v>6</v>
      </c>
      <c r="H66" s="45">
        <v>6</v>
      </c>
      <c r="I66" s="45">
        <v>5.5</v>
      </c>
      <c r="J66" s="46">
        <f>(SUM(E66:I66) -MAX(E66:I66)-MIN(E66:I66))</f>
        <v>17</v>
      </c>
      <c r="K66" s="47">
        <f>(SUM(E66:I66) -MAX(E66:I66)-MIN(E66:I66))*D66</f>
        <v>34</v>
      </c>
      <c r="L66" s="48">
        <f t="shared" si="8"/>
        <v>157.15</v>
      </c>
      <c r="M66" s="49"/>
      <c r="N66" s="50"/>
      <c r="O66" s="9"/>
    </row>
    <row r="67" spans="1:15" outlineLevel="1">
      <c r="A67" s="49"/>
      <c r="B67" s="51"/>
      <c r="C67" s="37" t="s">
        <v>54</v>
      </c>
      <c r="D67" s="44">
        <v>1.7</v>
      </c>
      <c r="E67" s="45">
        <v>6</v>
      </c>
      <c r="F67" s="45">
        <v>6.5</v>
      </c>
      <c r="G67" s="45">
        <v>6.5</v>
      </c>
      <c r="H67" s="45">
        <v>6</v>
      </c>
      <c r="I67" s="45">
        <v>5.5</v>
      </c>
      <c r="J67" s="46">
        <f>(SUM(E67:I67) -MAX(E67:I67)-MIN(E67:I67))</f>
        <v>18.5</v>
      </c>
      <c r="K67" s="47">
        <f>(SUM(E67:I67) -MAX(E67:I67)-MIN(E67:I67))*D67</f>
        <v>31.45</v>
      </c>
      <c r="L67" s="48">
        <f t="shared" si="8"/>
        <v>157.15</v>
      </c>
      <c r="M67" s="49"/>
      <c r="N67" s="50"/>
      <c r="O67" s="9"/>
    </row>
    <row r="68" spans="1:15" outlineLevel="1">
      <c r="A68" s="49"/>
      <c r="B68" s="51"/>
      <c r="C68" s="37" t="s">
        <v>55</v>
      </c>
      <c r="D68" s="44">
        <v>1.8</v>
      </c>
      <c r="E68" s="45">
        <v>6</v>
      </c>
      <c r="F68" s="45">
        <v>7</v>
      </c>
      <c r="G68" s="45">
        <v>7</v>
      </c>
      <c r="H68" s="45">
        <v>6</v>
      </c>
      <c r="I68" s="45">
        <v>6</v>
      </c>
      <c r="J68" s="46">
        <f>(SUM(E68:I68) -MAX(E68:I68)-MIN(E68:I68))</f>
        <v>19</v>
      </c>
      <c r="K68" s="47">
        <f>(SUM(E68:I68) -MAX(E68:I68)-MIN(E68:I68))*D68</f>
        <v>34.200000000000003</v>
      </c>
      <c r="L68" s="48">
        <f t="shared" si="8"/>
        <v>157.15</v>
      </c>
      <c r="M68" s="49"/>
      <c r="N68" s="50"/>
      <c r="O68" s="9"/>
    </row>
    <row r="69" spans="1:15" outlineLevel="1">
      <c r="A69" s="49"/>
      <c r="B69" s="52"/>
      <c r="C69" s="41" t="s">
        <v>18</v>
      </c>
      <c r="D69" s="53">
        <f>SUM(D64:D68)</f>
        <v>9.4</v>
      </c>
      <c r="E69" s="54"/>
      <c r="F69" s="45"/>
      <c r="G69" s="45"/>
      <c r="H69" s="45"/>
      <c r="I69" s="45"/>
      <c r="J69" s="46"/>
      <c r="K69" s="55">
        <f>SUM(K64:K68)</f>
        <v>157.15</v>
      </c>
      <c r="L69" s="48">
        <f t="shared" si="8"/>
        <v>157.15</v>
      </c>
      <c r="M69" s="49"/>
      <c r="N69" s="50"/>
      <c r="O69" s="9"/>
    </row>
  </sheetData>
  <mergeCells count="8">
    <mergeCell ref="M4:M5"/>
    <mergeCell ref="N4:N5"/>
    <mergeCell ref="A4:A5"/>
    <mergeCell ref="B4:B5"/>
    <mergeCell ref="C4:C5"/>
    <mergeCell ref="D4:D5"/>
    <mergeCell ref="E4:I4"/>
    <mergeCell ref="L4:L5"/>
  </mergeCells>
  <pageMargins left="0.98425196850393704" right="0" top="0.98425196850393704" bottom="0" header="0.31496062992125984" footer="0.31496062992125984"/>
  <pageSetup paperSize="9" scale="85" orientation="portrait" r:id="rId1"/>
  <headerFooter alignWithMargins="0">
    <oddHeader>&amp;CФЕДЕРАЦИЯ ПРЫЖКОВ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Д-С-1м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2015-05-29T08:02:04Z</dcterms:created>
  <dcterms:modified xsi:type="dcterms:W3CDTF">2015-05-29T08:02:23Z</dcterms:modified>
</cp:coreProperties>
</file>