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9525"/>
  </bookViews>
  <sheets>
    <sheet name="Д-Д-ВЫШ" sheetId="1" r:id="rId1"/>
  </sheets>
  <calcPr calcId="145621"/>
</workbook>
</file>

<file path=xl/calcChain.xml><?xml version="1.0" encoding="utf-8"?>
<calcChain xmlns="http://schemas.openxmlformats.org/spreadsheetml/2006/main">
  <c r="D113" i="1" l="1"/>
  <c r="K112" i="1"/>
  <c r="J112" i="1"/>
  <c r="K111" i="1"/>
  <c r="L107" i="1" s="1"/>
  <c r="J111" i="1"/>
  <c r="K110" i="1"/>
  <c r="J110" i="1"/>
  <c r="K109" i="1"/>
  <c r="K113" i="1" s="1"/>
  <c r="J109" i="1"/>
  <c r="L108" i="1"/>
  <c r="L109" i="1" s="1"/>
  <c r="L110" i="1" s="1"/>
  <c r="L111" i="1" s="1"/>
  <c r="L112" i="1" s="1"/>
  <c r="L113" i="1" s="1"/>
  <c r="K108" i="1"/>
  <c r="J108" i="1"/>
  <c r="D106" i="1"/>
  <c r="K105" i="1"/>
  <c r="J105" i="1"/>
  <c r="K104" i="1"/>
  <c r="J104" i="1"/>
  <c r="K103" i="1"/>
  <c r="J103" i="1"/>
  <c r="K102" i="1"/>
  <c r="J102" i="1"/>
  <c r="K101" i="1"/>
  <c r="J101" i="1"/>
  <c r="D99" i="1"/>
  <c r="K98" i="1"/>
  <c r="J98" i="1"/>
  <c r="K97" i="1"/>
  <c r="J97" i="1"/>
  <c r="K96" i="1"/>
  <c r="J96" i="1"/>
  <c r="K95" i="1"/>
  <c r="K99" i="1" s="1"/>
  <c r="J95" i="1"/>
  <c r="K94" i="1"/>
  <c r="J94" i="1"/>
  <c r="D92" i="1"/>
  <c r="K91" i="1"/>
  <c r="J91" i="1"/>
  <c r="K90" i="1"/>
  <c r="J90" i="1"/>
  <c r="K89" i="1"/>
  <c r="J89" i="1"/>
  <c r="K88" i="1"/>
  <c r="K92" i="1" s="1"/>
  <c r="J88" i="1"/>
  <c r="K87" i="1"/>
  <c r="J87" i="1"/>
  <c r="L86" i="1"/>
  <c r="L87" i="1" s="1"/>
  <c r="L88" i="1" s="1"/>
  <c r="L89" i="1" s="1"/>
  <c r="L90" i="1" s="1"/>
  <c r="L91" i="1" s="1"/>
  <c r="L92" i="1" s="1"/>
  <c r="D85" i="1"/>
  <c r="K84" i="1"/>
  <c r="J84" i="1"/>
  <c r="K83" i="1"/>
  <c r="L79" i="1" s="1"/>
  <c r="J83" i="1"/>
  <c r="K82" i="1"/>
  <c r="J82" i="1"/>
  <c r="K81" i="1"/>
  <c r="K85" i="1" s="1"/>
  <c r="J81" i="1"/>
  <c r="L80" i="1"/>
  <c r="L81" i="1" s="1"/>
  <c r="L82" i="1" s="1"/>
  <c r="L83" i="1" s="1"/>
  <c r="L84" i="1" s="1"/>
  <c r="L85" i="1" s="1"/>
  <c r="K80" i="1"/>
  <c r="J80" i="1"/>
  <c r="D78" i="1"/>
  <c r="K77" i="1"/>
  <c r="J77" i="1"/>
  <c r="K76" i="1"/>
  <c r="J76" i="1"/>
  <c r="K75" i="1"/>
  <c r="J75" i="1"/>
  <c r="K74" i="1"/>
  <c r="J74" i="1"/>
  <c r="K73" i="1"/>
  <c r="J73" i="1"/>
  <c r="D71" i="1"/>
  <c r="K70" i="1"/>
  <c r="J70" i="1"/>
  <c r="K69" i="1"/>
  <c r="J69" i="1"/>
  <c r="K68" i="1"/>
  <c r="J68" i="1"/>
  <c r="K67" i="1"/>
  <c r="K71" i="1" s="1"/>
  <c r="J67" i="1"/>
  <c r="K66" i="1"/>
  <c r="J66" i="1"/>
  <c r="D64" i="1"/>
  <c r="K63" i="1"/>
  <c r="J63" i="1"/>
  <c r="K62" i="1"/>
  <c r="J62" i="1"/>
  <c r="K61" i="1"/>
  <c r="J61" i="1"/>
  <c r="K60" i="1"/>
  <c r="K64" i="1" s="1"/>
  <c r="J60" i="1"/>
  <c r="K59" i="1"/>
  <c r="J59" i="1"/>
  <c r="L58" i="1"/>
  <c r="L59" i="1" s="1"/>
  <c r="L60" i="1" s="1"/>
  <c r="L61" i="1" s="1"/>
  <c r="L62" i="1" s="1"/>
  <c r="L63" i="1" s="1"/>
  <c r="L64" i="1" s="1"/>
  <c r="D57" i="1"/>
  <c r="K56" i="1"/>
  <c r="J56" i="1"/>
  <c r="K55" i="1"/>
  <c r="L51" i="1" s="1"/>
  <c r="J55" i="1"/>
  <c r="K54" i="1"/>
  <c r="J54" i="1"/>
  <c r="K53" i="1"/>
  <c r="K57" i="1" s="1"/>
  <c r="J53" i="1"/>
  <c r="L52" i="1"/>
  <c r="L53" i="1" s="1"/>
  <c r="L54" i="1" s="1"/>
  <c r="L55" i="1" s="1"/>
  <c r="L56" i="1" s="1"/>
  <c r="L57" i="1" s="1"/>
  <c r="K52" i="1"/>
  <c r="J52" i="1"/>
  <c r="D50" i="1"/>
  <c r="K49" i="1"/>
  <c r="J49" i="1"/>
  <c r="K48" i="1"/>
  <c r="J48" i="1"/>
  <c r="K47" i="1"/>
  <c r="J47" i="1"/>
  <c r="K46" i="1"/>
  <c r="J46" i="1"/>
  <c r="K45" i="1"/>
  <c r="J45" i="1"/>
  <c r="D43" i="1"/>
  <c r="K42" i="1"/>
  <c r="J42" i="1"/>
  <c r="K41" i="1"/>
  <c r="J41" i="1"/>
  <c r="K40" i="1"/>
  <c r="J40" i="1"/>
  <c r="K39" i="1"/>
  <c r="K43" i="1" s="1"/>
  <c r="J39" i="1"/>
  <c r="K38" i="1"/>
  <c r="J38" i="1"/>
  <c r="D36" i="1"/>
  <c r="K35" i="1"/>
  <c r="J35" i="1"/>
  <c r="K34" i="1"/>
  <c r="J34" i="1"/>
  <c r="K33" i="1"/>
  <c r="J33" i="1"/>
  <c r="K32" i="1"/>
  <c r="K36" i="1" s="1"/>
  <c r="J32" i="1"/>
  <c r="K31" i="1"/>
  <c r="J31" i="1"/>
  <c r="L30" i="1"/>
  <c r="L31" i="1" s="1"/>
  <c r="L32" i="1" s="1"/>
  <c r="L33" i="1" s="1"/>
  <c r="L34" i="1" s="1"/>
  <c r="L35" i="1" s="1"/>
  <c r="L36" i="1" s="1"/>
  <c r="D29" i="1"/>
  <c r="K28" i="1"/>
  <c r="J28" i="1"/>
  <c r="K27" i="1"/>
  <c r="J27" i="1"/>
  <c r="K26" i="1"/>
  <c r="L23" i="1" s="1"/>
  <c r="L24" i="1" s="1"/>
  <c r="L25" i="1" s="1"/>
  <c r="L26" i="1" s="1"/>
  <c r="L27" i="1" s="1"/>
  <c r="L28" i="1" s="1"/>
  <c r="L29" i="1" s="1"/>
  <c r="J26" i="1"/>
  <c r="K25" i="1"/>
  <c r="J25" i="1"/>
  <c r="K24" i="1"/>
  <c r="J24" i="1"/>
  <c r="D22" i="1"/>
  <c r="K21" i="1"/>
  <c r="J21" i="1"/>
  <c r="K20" i="1"/>
  <c r="J20" i="1"/>
  <c r="K19" i="1"/>
  <c r="J19" i="1"/>
  <c r="K18" i="1"/>
  <c r="J18" i="1"/>
  <c r="K17" i="1"/>
  <c r="J17" i="1"/>
  <c r="D15" i="1"/>
  <c r="K14" i="1"/>
  <c r="J14" i="1"/>
  <c r="K13" i="1"/>
  <c r="J13" i="1"/>
  <c r="K12" i="1"/>
  <c r="J12" i="1"/>
  <c r="L11" i="1"/>
  <c r="L12" i="1" s="1"/>
  <c r="L13" i="1" s="1"/>
  <c r="L14" i="1" s="1"/>
  <c r="L15" i="1" s="1"/>
  <c r="K11" i="1"/>
  <c r="J11" i="1"/>
  <c r="K10" i="1"/>
  <c r="L9" i="1" s="1"/>
  <c r="L10" i="1" s="1"/>
  <c r="J10" i="1"/>
  <c r="K15" i="1" l="1"/>
  <c r="L37" i="1"/>
  <c r="L38" i="1" s="1"/>
  <c r="L39" i="1" s="1"/>
  <c r="L40" i="1" s="1"/>
  <c r="L41" i="1" s="1"/>
  <c r="L42" i="1" s="1"/>
  <c r="L43" i="1" s="1"/>
  <c r="L65" i="1"/>
  <c r="L66" i="1" s="1"/>
  <c r="L67" i="1" s="1"/>
  <c r="L68" i="1" s="1"/>
  <c r="L69" i="1" s="1"/>
  <c r="L70" i="1" s="1"/>
  <c r="L71" i="1" s="1"/>
  <c r="L93" i="1"/>
  <c r="L94" i="1" s="1"/>
  <c r="L95" i="1" s="1"/>
  <c r="L96" i="1" s="1"/>
  <c r="L97" i="1" s="1"/>
  <c r="L98" i="1" s="1"/>
  <c r="L99" i="1" s="1"/>
  <c r="K22" i="1"/>
  <c r="L16" i="1"/>
  <c r="L17" i="1" s="1"/>
  <c r="L18" i="1" s="1"/>
  <c r="L19" i="1" s="1"/>
  <c r="L20" i="1" s="1"/>
  <c r="L21" i="1" s="1"/>
  <c r="L22" i="1" s="1"/>
  <c r="K29" i="1"/>
  <c r="K50" i="1"/>
  <c r="L44" i="1"/>
  <c r="L45" i="1" s="1"/>
  <c r="L46" i="1" s="1"/>
  <c r="L47" i="1" s="1"/>
  <c r="L48" i="1" s="1"/>
  <c r="L49" i="1" s="1"/>
  <c r="L50" i="1" s="1"/>
  <c r="K78" i="1"/>
  <c r="L72" i="1"/>
  <c r="L73" i="1" s="1"/>
  <c r="L74" i="1" s="1"/>
  <c r="L75" i="1" s="1"/>
  <c r="L76" i="1" s="1"/>
  <c r="L77" i="1" s="1"/>
  <c r="L78" i="1" s="1"/>
  <c r="K106" i="1"/>
  <c r="L100" i="1"/>
  <c r="L101" i="1" s="1"/>
  <c r="L102" i="1" s="1"/>
  <c r="L103" i="1" s="1"/>
  <c r="L104" i="1" s="1"/>
  <c r="L105" i="1" s="1"/>
  <c r="L106" i="1" s="1"/>
</calcChain>
</file>

<file path=xl/sharedStrings.xml><?xml version="1.0" encoding="utf-8"?>
<sst xmlns="http://schemas.openxmlformats.org/spreadsheetml/2006/main" count="131" uniqueCount="63">
  <si>
    <t>ВЫШКА , ДЕВУШКИ ГРУППА Д</t>
  </si>
  <si>
    <t>Место</t>
  </si>
  <si>
    <t>Ф.И.</t>
  </si>
  <si>
    <t>прыжок</t>
  </si>
  <si>
    <t>К.Т.</t>
  </si>
  <si>
    <t>судьи</t>
  </si>
  <si>
    <t>Результат</t>
  </si>
  <si>
    <t>Выпол. разряд</t>
  </si>
  <si>
    <t>Тренер</t>
  </si>
  <si>
    <t>Кансо Елизавета,2004,1,Москва ЦСКА</t>
  </si>
  <si>
    <t>Гальперины Р.Д,С.Г.</t>
  </si>
  <si>
    <t>105В</t>
  </si>
  <si>
    <t>405С</t>
  </si>
  <si>
    <t>205С</t>
  </si>
  <si>
    <t>614В</t>
  </si>
  <si>
    <t>5134Д</t>
  </si>
  <si>
    <t>кэт</t>
  </si>
  <si>
    <t>Курятникова Мария,2005,1, Руза, УОР4</t>
  </si>
  <si>
    <t>Толмачева И.В.</t>
  </si>
  <si>
    <t>105С</t>
  </si>
  <si>
    <t>Косырев А.В.</t>
  </si>
  <si>
    <t>405C</t>
  </si>
  <si>
    <t>203C</t>
  </si>
  <si>
    <t>5132D</t>
  </si>
  <si>
    <t>612B</t>
  </si>
  <si>
    <t>Бабенко Юлия,2004,1,Электросталь</t>
  </si>
  <si>
    <t>Лавушкина Т.Ю.</t>
  </si>
  <si>
    <t>303С</t>
  </si>
  <si>
    <t>203В</t>
  </si>
  <si>
    <t>5132Д</t>
  </si>
  <si>
    <t>Конашенкова Вероника,2004,1,Москва ЦСКА</t>
  </si>
  <si>
    <t>Белевцева И.Л.</t>
  </si>
  <si>
    <t>403С</t>
  </si>
  <si>
    <t>5233Д</t>
  </si>
  <si>
    <t>Королева Анна,2005,1, Руза, УОР4</t>
  </si>
  <si>
    <t>203С</t>
  </si>
  <si>
    <t>301С</t>
  </si>
  <si>
    <t>Вершинина Анастасия,1,Москва,ЦСКА</t>
  </si>
  <si>
    <t>Немчинова Л.В.</t>
  </si>
  <si>
    <t>Левтеева Раиса,2004,1,Москва ЦСКА</t>
  </si>
  <si>
    <t>612В</t>
  </si>
  <si>
    <t>Леонова Елизавета,2005,1,Электросталь</t>
  </si>
  <si>
    <t>103В</t>
  </si>
  <si>
    <t>403В</t>
  </si>
  <si>
    <t>Глава Ирина,2005,2,СПБ</t>
  </si>
  <si>
    <t>Данюковы Р.В.,С.О.</t>
  </si>
  <si>
    <t>Григорович Виталия,2004,1,Москва МГФСО</t>
  </si>
  <si>
    <t>Волконский Р.</t>
  </si>
  <si>
    <t>301В</t>
  </si>
  <si>
    <r>
      <t>Нежемлина Кристина,2005,3,</t>
    </r>
    <r>
      <rPr>
        <b/>
        <sz val="9"/>
        <rFont val="Arial Cyr"/>
        <charset val="204"/>
      </rPr>
      <t>Екатеринбург МБОУ ДО ДЮСШ</t>
    </r>
  </si>
  <si>
    <t>Кайзер И.М.</t>
  </si>
  <si>
    <t>103B</t>
  </si>
  <si>
    <t>403C</t>
  </si>
  <si>
    <t>201B</t>
  </si>
  <si>
    <t>301C</t>
  </si>
  <si>
    <t>Леонова Екатерина,2005,2,Москва ЦСКА</t>
  </si>
  <si>
    <t>401В</t>
  </si>
  <si>
    <t>201С</t>
  </si>
  <si>
    <t>Бахтеева Анастасия,2005,2,Москва ЦСКА</t>
  </si>
  <si>
    <t>Немчинова Виктория,2004,2,Москва ЦСКА</t>
  </si>
  <si>
    <t>Подъяпольская Марина,2005,3,Москва ЦСКА</t>
  </si>
  <si>
    <t>103С</t>
  </si>
  <si>
    <t>612С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</si>
</sst>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0"/>
      <name val="Arial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NewtonCTT"/>
      <charset val="204"/>
    </font>
    <font>
      <b/>
      <sz val="9"/>
      <name val="Arial Cyr"/>
      <family val="2"/>
      <charset val="204"/>
    </font>
    <font>
      <sz val="8"/>
      <name val="Arial"/>
      <family val="2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"/>
      <family val="2"/>
      <charset val="204"/>
    </font>
    <font>
      <sz val="8"/>
      <color rgb="FFFF0000"/>
      <name val="Arial Cyr"/>
      <family val="2"/>
      <charset val="204"/>
    </font>
    <font>
      <b/>
      <sz val="9"/>
      <color theme="0"/>
      <name val="Arial Cyr"/>
      <family val="2"/>
      <charset val="204"/>
    </font>
    <font>
      <sz val="10"/>
      <name val="Times New Roman"/>
      <family val="1"/>
    </font>
    <font>
      <sz val="8"/>
      <color indexed="9"/>
      <name val="Arial Cyr"/>
      <family val="2"/>
      <charset val="204"/>
    </font>
    <font>
      <b/>
      <sz val="9"/>
      <color indexed="55"/>
      <name val="Arial Cyr"/>
      <family val="2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7" fillId="0" borderId="0"/>
    <xf numFmtId="0" fontId="4" fillId="0" borderId="0"/>
  </cellStyleXfs>
  <cellXfs count="60">
    <xf numFmtId="0" fontId="0" fillId="0" borderId="0" xfId="0"/>
    <xf numFmtId="14" fontId="1" fillId="0" borderId="0" xfId="0" applyNumberFormat="1" applyFont="1"/>
    <xf numFmtId="20" fontId="1" fillId="0" borderId="0" xfId="0" applyNumberFormat="1" applyFont="1" applyAlignme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2" fillId="0" borderId="0" xfId="1"/>
    <xf numFmtId="0" fontId="4" fillId="0" borderId="0" xfId="1" applyFont="1" applyAlignment="1">
      <alignment horizontal="center"/>
    </xf>
    <xf numFmtId="0" fontId="6" fillId="0" borderId="0" xfId="1" applyFont="1" applyAlignment="1"/>
    <xf numFmtId="0" fontId="4" fillId="0" borderId="0" xfId="2" applyFont="1"/>
    <xf numFmtId="0" fontId="8" fillId="0" borderId="0" xfId="2" applyFont="1"/>
    <xf numFmtId="0" fontId="6" fillId="0" borderId="0" xfId="1" applyFont="1"/>
    <xf numFmtId="14" fontId="1" fillId="0" borderId="0" xfId="1" applyNumberFormat="1" applyFont="1" applyAlignment="1">
      <alignment horizontal="left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8" fillId="0" borderId="1" xfId="1" applyFont="1" applyBorder="1" applyAlignment="1">
      <alignment horizontal="left"/>
    </xf>
    <xf numFmtId="164" fontId="11" fillId="0" borderId="1" xfId="1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vertical="center"/>
    </xf>
    <xf numFmtId="0" fontId="9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/>
    </xf>
    <xf numFmtId="0" fontId="12" fillId="0" borderId="2" xfId="1" applyFont="1" applyBorder="1"/>
    <xf numFmtId="164" fontId="11" fillId="0" borderId="2" xfId="1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3" fillId="0" borderId="0" xfId="2" applyFont="1" applyBorder="1" applyAlignment="1">
      <alignment vertical="center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/>
    <xf numFmtId="0" fontId="9" fillId="0" borderId="0" xfId="1" applyFont="1" applyBorder="1" applyAlignment="1">
      <alignment horizontal="center"/>
    </xf>
    <xf numFmtId="0" fontId="10" fillId="0" borderId="0" xfId="1" applyFont="1" applyBorder="1"/>
    <xf numFmtId="0" fontId="10" fillId="0" borderId="0" xfId="1" applyFont="1" applyBorder="1" applyAlignment="1">
      <alignment horizontal="center"/>
    </xf>
    <xf numFmtId="0" fontId="12" fillId="0" borderId="0" xfId="1" applyFont="1" applyBorder="1"/>
    <xf numFmtId="0" fontId="14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0" borderId="0" xfId="2" applyFont="1" applyAlignment="1"/>
    <xf numFmtId="0" fontId="3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2" fontId="6" fillId="0" borderId="0" xfId="3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3" fillId="0" borderId="0" xfId="2" applyFont="1"/>
    <xf numFmtId="0" fontId="11" fillId="0" borderId="0" xfId="2" applyFont="1" applyAlignment="1"/>
    <xf numFmtId="164" fontId="15" fillId="0" borderId="0" xfId="3" applyNumberFormat="1" applyFont="1" applyBorder="1" applyAlignment="1">
      <alignment horizontal="center"/>
    </xf>
    <xf numFmtId="164" fontId="10" fillId="0" borderId="0" xfId="4" applyNumberFormat="1" applyFont="1" applyAlignment="1">
      <alignment horizontal="center" vertical="center"/>
    </xf>
    <xf numFmtId="2" fontId="8" fillId="0" borderId="0" xfId="2" applyNumberFormat="1" applyFont="1" applyBorder="1" applyAlignment="1">
      <alignment horizontal="center"/>
    </xf>
    <xf numFmtId="2" fontId="3" fillId="0" borderId="0" xfId="2" applyNumberFormat="1" applyFont="1" applyBorder="1" applyAlignment="1">
      <alignment horizontal="center"/>
    </xf>
    <xf numFmtId="2" fontId="16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11" fillId="0" borderId="0" xfId="2" applyFont="1" applyAlignment="1">
      <alignment horizontal="left" wrapText="1"/>
    </xf>
    <xf numFmtId="164" fontId="8" fillId="0" borderId="0" xfId="2" applyNumberFormat="1" applyFont="1" applyAlignment="1"/>
    <xf numFmtId="164" fontId="8" fillId="0" borderId="0" xfId="2" applyNumberFormat="1" applyFont="1" applyAlignment="1">
      <alignment horizontal="center"/>
    </xf>
    <xf numFmtId="164" fontId="17" fillId="0" borderId="0" xfId="2" applyNumberFormat="1" applyFont="1" applyAlignment="1">
      <alignment horizontal="center"/>
    </xf>
    <xf numFmtId="2" fontId="11" fillId="0" borderId="0" xfId="2" applyNumberFormat="1" applyFont="1" applyBorder="1" applyAlignment="1">
      <alignment horizontal="center"/>
    </xf>
    <xf numFmtId="0" fontId="2" fillId="0" borderId="0" xfId="0" applyFont="1" applyAlignment="1"/>
  </cellXfs>
  <cellStyles count="5">
    <cellStyle name="Normal_COM10W" xfId="2"/>
    <cellStyle name="Normal_ST_CF" xfId="3"/>
    <cellStyle name="Обычный" xfId="0" builtinId="0"/>
    <cellStyle name="Обычный_Вода вышка  К-2008-3 день" xfId="4"/>
    <cellStyle name="Обычный_Чемпионат и Перв 1 и 3 м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O113"/>
  <sheetViews>
    <sheetView tabSelected="1" zoomScale="125" zoomScaleNormal="125" zoomScaleSheetLayoutView="100" workbookViewId="0">
      <selection activeCell="N11" sqref="N11"/>
    </sheetView>
  </sheetViews>
  <sheetFormatPr defaultColWidth="8.85546875" defaultRowHeight="12.75" outlineLevelRow="1"/>
  <cols>
    <col min="1" max="1" width="6.28515625" customWidth="1"/>
    <col min="2" max="2" width="7.28515625" style="59" customWidth="1"/>
    <col min="3" max="3" width="7" customWidth="1"/>
    <col min="4" max="8" width="4.7109375" customWidth="1"/>
    <col min="9" max="9" width="5.7109375" customWidth="1"/>
    <col min="10" max="10" width="3.42578125" hidden="1" customWidth="1"/>
    <col min="11" max="11" width="11.5703125" customWidth="1"/>
    <col min="12" max="12" width="9.7109375" customWidth="1"/>
    <col min="13" max="13" width="6.28515625" customWidth="1"/>
    <col min="14" max="14" width="20.7109375" customWidth="1"/>
    <col min="15" max="15" width="17.42578125" customWidth="1"/>
  </cols>
  <sheetData>
    <row r="3" spans="1:15" ht="11.25" customHeight="1">
      <c r="A3" s="1"/>
      <c r="B3" s="2"/>
      <c r="I3" s="3"/>
      <c r="J3" s="4"/>
      <c r="K3" s="4"/>
      <c r="L3" s="5"/>
      <c r="M3" s="5"/>
      <c r="N3" s="4"/>
      <c r="O3" s="6"/>
    </row>
    <row r="4" spans="1:15" ht="15">
      <c r="A4" s="7"/>
      <c r="B4" s="8" t="s">
        <v>0</v>
      </c>
      <c r="C4" s="9"/>
      <c r="D4" s="10"/>
      <c r="E4" s="11"/>
      <c r="F4" s="11"/>
      <c r="G4" s="11"/>
      <c r="H4" s="4"/>
      <c r="I4" s="4"/>
      <c r="J4" s="4"/>
      <c r="K4" s="4"/>
      <c r="L4" s="5"/>
      <c r="M4" s="5"/>
      <c r="N4" s="4"/>
      <c r="O4" s="6"/>
    </row>
    <row r="5" spans="1:15" ht="15">
      <c r="A5" s="7"/>
      <c r="B5" s="8"/>
      <c r="C5" s="9"/>
      <c r="D5" s="10"/>
      <c r="E5" s="11"/>
      <c r="F5" s="11"/>
      <c r="G5" s="11"/>
      <c r="H5" s="4"/>
      <c r="I5" s="4"/>
      <c r="J5" s="4"/>
      <c r="K5" s="4"/>
      <c r="L5" s="5"/>
      <c r="M5" s="5"/>
      <c r="N5" s="4"/>
      <c r="O5" s="12"/>
    </row>
    <row r="6" spans="1:15">
      <c r="A6" s="13" t="s">
        <v>1</v>
      </c>
      <c r="B6" s="14" t="s">
        <v>2</v>
      </c>
      <c r="C6" s="15" t="s">
        <v>3</v>
      </c>
      <c r="D6" s="16" t="s">
        <v>4</v>
      </c>
      <c r="E6" s="13" t="s">
        <v>5</v>
      </c>
      <c r="F6" s="17"/>
      <c r="G6" s="17"/>
      <c r="H6" s="17"/>
      <c r="I6" s="17"/>
      <c r="J6" s="18"/>
      <c r="K6" s="18"/>
      <c r="L6" s="13" t="s">
        <v>6</v>
      </c>
      <c r="M6" s="19" t="s">
        <v>7</v>
      </c>
      <c r="N6" s="20" t="s">
        <v>8</v>
      </c>
      <c r="O6" s="21"/>
    </row>
    <row r="7" spans="1:15" ht="13.5" thickBot="1">
      <c r="A7" s="22"/>
      <c r="B7" s="23"/>
      <c r="C7" s="24"/>
      <c r="D7" s="25"/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/>
      <c r="K7" s="27"/>
      <c r="L7" s="22"/>
      <c r="M7" s="28"/>
      <c r="N7" s="29"/>
      <c r="O7" s="30"/>
    </row>
    <row r="8" spans="1:15">
      <c r="A8" s="31"/>
      <c r="B8" s="32"/>
      <c r="C8" s="33"/>
      <c r="D8" s="34"/>
      <c r="E8" s="35"/>
      <c r="F8" s="35"/>
      <c r="G8" s="35"/>
      <c r="H8" s="35"/>
      <c r="I8" s="35"/>
      <c r="J8" s="35"/>
      <c r="K8" s="36"/>
      <c r="L8" s="37">
        <v>9999</v>
      </c>
      <c r="M8" s="38"/>
      <c r="N8" s="39"/>
      <c r="O8" s="39"/>
    </row>
    <row r="9" spans="1:15" ht="15">
      <c r="A9" s="40">
        <v>1</v>
      </c>
      <c r="B9" s="41" t="s">
        <v>9</v>
      </c>
      <c r="C9" s="40"/>
      <c r="D9" s="40"/>
      <c r="E9" s="42"/>
      <c r="F9" s="42"/>
      <c r="G9" s="43"/>
      <c r="H9" s="42"/>
      <c r="I9" s="42"/>
      <c r="J9" s="42"/>
      <c r="K9" s="40"/>
      <c r="L9" s="44">
        <f>SUM(K10:K14)</f>
        <v>234</v>
      </c>
      <c r="M9" s="45"/>
      <c r="N9" s="9" t="s">
        <v>10</v>
      </c>
      <c r="O9" s="46"/>
    </row>
    <row r="10" spans="1:15" outlineLevel="1">
      <c r="A10" s="46"/>
      <c r="B10" s="47">
        <v>5</v>
      </c>
      <c r="C10" s="40" t="s">
        <v>11</v>
      </c>
      <c r="D10" s="48">
        <v>2.6</v>
      </c>
      <c r="E10" s="49">
        <v>5.5</v>
      </c>
      <c r="F10" s="49">
        <v>6</v>
      </c>
      <c r="G10" s="49">
        <v>5.5</v>
      </c>
      <c r="H10" s="49">
        <v>5.5</v>
      </c>
      <c r="I10" s="49">
        <v>5.5</v>
      </c>
      <c r="J10" s="50">
        <f>(SUM(E10:I10) -MAX(E10:I10)-MIN(E10:I10))</f>
        <v>16.5</v>
      </c>
      <c r="K10" s="51">
        <f>(SUM(E10:I10) -MAX(E10:I10)-MIN(E10:I10))*D10</f>
        <v>42.9</v>
      </c>
      <c r="L10" s="52">
        <f t="shared" ref="L10:L15" si="0">L9</f>
        <v>234</v>
      </c>
      <c r="M10" s="53"/>
      <c r="N10" s="9"/>
      <c r="O10" s="9"/>
    </row>
    <row r="11" spans="1:15" outlineLevel="1">
      <c r="A11" s="53"/>
      <c r="B11" s="47">
        <v>7</v>
      </c>
      <c r="C11" s="40" t="s">
        <v>12</v>
      </c>
      <c r="D11" s="48">
        <v>2.7</v>
      </c>
      <c r="E11" s="49">
        <v>7</v>
      </c>
      <c r="F11" s="49">
        <v>7</v>
      </c>
      <c r="G11" s="49">
        <v>7.5</v>
      </c>
      <c r="H11" s="49">
        <v>7</v>
      </c>
      <c r="I11" s="49">
        <v>7</v>
      </c>
      <c r="J11" s="50">
        <f>(SUM(E11:I11) -MAX(E11:I11)-MIN(E11:I11))</f>
        <v>21</v>
      </c>
      <c r="K11" s="51">
        <f>(SUM(E11:I11) -MAX(E11:I11)-MIN(E11:I11))*D11</f>
        <v>56.7</v>
      </c>
      <c r="L11" s="52">
        <f t="shared" si="0"/>
        <v>234</v>
      </c>
      <c r="M11" s="53"/>
      <c r="N11" s="9"/>
      <c r="O11" s="9"/>
    </row>
    <row r="12" spans="1:15" outlineLevel="1">
      <c r="A12" s="53"/>
      <c r="B12" s="47">
        <v>5</v>
      </c>
      <c r="C12" s="40" t="s">
        <v>13</v>
      </c>
      <c r="D12" s="48">
        <v>3</v>
      </c>
      <c r="E12" s="49">
        <v>4</v>
      </c>
      <c r="F12" s="49">
        <v>4</v>
      </c>
      <c r="G12" s="49">
        <v>4</v>
      </c>
      <c r="H12" s="49">
        <v>4</v>
      </c>
      <c r="I12" s="49">
        <v>4</v>
      </c>
      <c r="J12" s="50">
        <f>(SUM(E12:I12) -MAX(E12:I12)-MIN(E12:I12))</f>
        <v>12</v>
      </c>
      <c r="K12" s="51">
        <f>(SUM(E12:I12) -MAX(E12:I12)-MIN(E12:I12))*D12</f>
        <v>36</v>
      </c>
      <c r="L12" s="52">
        <f t="shared" si="0"/>
        <v>234</v>
      </c>
      <c r="M12" s="53"/>
      <c r="N12" s="54"/>
      <c r="O12" s="9"/>
    </row>
    <row r="13" spans="1:15" outlineLevel="1">
      <c r="A13" s="53"/>
      <c r="B13" s="47">
        <v>7</v>
      </c>
      <c r="C13" s="40" t="s">
        <v>14</v>
      </c>
      <c r="D13" s="48">
        <v>2.2999999999999998</v>
      </c>
      <c r="E13" s="49">
        <v>7.5</v>
      </c>
      <c r="F13" s="49">
        <v>7</v>
      </c>
      <c r="G13" s="49">
        <v>7.5</v>
      </c>
      <c r="H13" s="49">
        <v>8</v>
      </c>
      <c r="I13" s="49">
        <v>8</v>
      </c>
      <c r="J13" s="50">
        <f>(SUM(E13:I13) -MAX(E13:I13)-MIN(E13:I13))</f>
        <v>23</v>
      </c>
      <c r="K13" s="51">
        <f>(SUM(E13:I13) -MAX(E13:I13)-MIN(E13:I13))*D13</f>
        <v>52.9</v>
      </c>
      <c r="L13" s="52">
        <f t="shared" si="0"/>
        <v>234</v>
      </c>
      <c r="M13" s="53"/>
      <c r="N13" s="54"/>
      <c r="O13" s="9"/>
    </row>
    <row r="14" spans="1:15" outlineLevel="1">
      <c r="A14" s="53"/>
      <c r="B14" s="47">
        <v>5</v>
      </c>
      <c r="C14" s="40" t="s">
        <v>15</v>
      </c>
      <c r="D14" s="48">
        <v>2.6</v>
      </c>
      <c r="E14" s="49">
        <v>6</v>
      </c>
      <c r="F14" s="49">
        <v>5.5</v>
      </c>
      <c r="G14" s="49">
        <v>6</v>
      </c>
      <c r="H14" s="49">
        <v>5.5</v>
      </c>
      <c r="I14" s="49">
        <v>6.5</v>
      </c>
      <c r="J14" s="50">
        <f>(SUM(E14:I14) -MAX(E14:I14)-MIN(E14:I14))</f>
        <v>17.5</v>
      </c>
      <c r="K14" s="51">
        <f>(SUM(E14:I14) -MAX(E14:I14)-MIN(E14:I14))*D14</f>
        <v>45.5</v>
      </c>
      <c r="L14" s="52">
        <f t="shared" si="0"/>
        <v>234</v>
      </c>
      <c r="M14" s="53"/>
      <c r="N14" s="54"/>
      <c r="O14" s="9"/>
    </row>
    <row r="15" spans="1:15" outlineLevel="1">
      <c r="A15" s="53"/>
      <c r="B15" s="55"/>
      <c r="C15" s="45" t="s">
        <v>16</v>
      </c>
      <c r="D15" s="56">
        <f>SUM(D10:D14)</f>
        <v>13.200000000000001</v>
      </c>
      <c r="E15" s="57"/>
      <c r="F15" s="49"/>
      <c r="G15" s="49"/>
      <c r="H15" s="49"/>
      <c r="I15" s="49"/>
      <c r="J15" s="50"/>
      <c r="K15" s="58">
        <f>SUM(K10:K14)</f>
        <v>234</v>
      </c>
      <c r="L15" s="52">
        <f t="shared" si="0"/>
        <v>234</v>
      </c>
      <c r="M15" s="53"/>
      <c r="N15" s="54"/>
      <c r="O15" s="9"/>
    </row>
    <row r="16" spans="1:15" ht="15">
      <c r="A16" s="40">
        <v>2</v>
      </c>
      <c r="B16" s="41" t="s">
        <v>17</v>
      </c>
      <c r="C16" s="40"/>
      <c r="D16" s="40"/>
      <c r="E16" s="42"/>
      <c r="F16" s="42"/>
      <c r="G16" s="43"/>
      <c r="H16" s="42"/>
      <c r="I16" s="42"/>
      <c r="J16" s="42"/>
      <c r="K16" s="40"/>
      <c r="L16" s="44">
        <f>SUM(K17:K21)</f>
        <v>218.75000000000003</v>
      </c>
      <c r="M16" s="45"/>
      <c r="N16" s="9" t="s">
        <v>18</v>
      </c>
      <c r="O16" s="46"/>
    </row>
    <row r="17" spans="1:15" outlineLevel="1">
      <c r="A17" s="46"/>
      <c r="B17" s="47">
        <v>5</v>
      </c>
      <c r="C17" s="40" t="s">
        <v>19</v>
      </c>
      <c r="D17" s="48">
        <v>2.2000000000000002</v>
      </c>
      <c r="E17" s="49">
        <v>6.5</v>
      </c>
      <c r="F17" s="49">
        <v>6</v>
      </c>
      <c r="G17" s="49">
        <v>6.5</v>
      </c>
      <c r="H17" s="49">
        <v>6.5</v>
      </c>
      <c r="I17" s="49">
        <v>6.5</v>
      </c>
      <c r="J17" s="50">
        <f>(SUM(E17:I17) -MAX(E17:I17)-MIN(E17:I17))</f>
        <v>19.5</v>
      </c>
      <c r="K17" s="51">
        <f>(SUM(E17:I17) -MAX(E17:I17)-MIN(E17:I17))*D17</f>
        <v>42.900000000000006</v>
      </c>
      <c r="L17" s="52">
        <f t="shared" ref="L17:L22" si="1">L16</f>
        <v>218.75000000000003</v>
      </c>
      <c r="M17" s="53"/>
      <c r="N17" s="9" t="s">
        <v>20</v>
      </c>
      <c r="O17" s="9"/>
    </row>
    <row r="18" spans="1:15" outlineLevel="1">
      <c r="A18" s="53"/>
      <c r="B18" s="47">
        <v>7</v>
      </c>
      <c r="C18" s="40" t="s">
        <v>21</v>
      </c>
      <c r="D18" s="48">
        <v>2.7</v>
      </c>
      <c r="E18" s="49">
        <v>4.5</v>
      </c>
      <c r="F18" s="49">
        <v>5.5</v>
      </c>
      <c r="G18" s="49">
        <v>5.5</v>
      </c>
      <c r="H18" s="49">
        <v>5</v>
      </c>
      <c r="I18" s="49">
        <v>4.5</v>
      </c>
      <c r="J18" s="50">
        <f>(SUM(E18:I18) -MAX(E18:I18)-MIN(E18:I18))</f>
        <v>15</v>
      </c>
      <c r="K18" s="51">
        <f>(SUM(E18:I18) -MAX(E18:I18)-MIN(E18:I18))*D18</f>
        <v>40.5</v>
      </c>
      <c r="L18" s="52">
        <f t="shared" si="1"/>
        <v>218.75000000000003</v>
      </c>
      <c r="M18" s="53"/>
      <c r="N18" s="9"/>
      <c r="O18" s="9"/>
    </row>
    <row r="19" spans="1:15" outlineLevel="1">
      <c r="A19" s="53"/>
      <c r="B19" s="47">
        <v>5</v>
      </c>
      <c r="C19" s="40" t="s">
        <v>22</v>
      </c>
      <c r="D19" s="48">
        <v>2</v>
      </c>
      <c r="E19" s="49">
        <v>9.5</v>
      </c>
      <c r="F19" s="49">
        <v>9</v>
      </c>
      <c r="G19" s="49">
        <v>8.5</v>
      </c>
      <c r="H19" s="49">
        <v>8.5</v>
      </c>
      <c r="I19" s="49">
        <v>9</v>
      </c>
      <c r="J19" s="50">
        <f>(SUM(E19:I19) -MAX(E19:I19)-MIN(E19:I19))</f>
        <v>26.5</v>
      </c>
      <c r="K19" s="51">
        <f>(SUM(E19:I19) -MAX(E19:I19)-MIN(E19:I19))*D19</f>
        <v>53</v>
      </c>
      <c r="L19" s="52">
        <f t="shared" si="1"/>
        <v>218.75000000000003</v>
      </c>
      <c r="M19" s="53"/>
      <c r="N19" s="54"/>
      <c r="O19" s="9"/>
    </row>
    <row r="20" spans="1:15" outlineLevel="1">
      <c r="A20" s="53"/>
      <c r="B20" s="47">
        <v>5</v>
      </c>
      <c r="C20" s="40" t="s">
        <v>23</v>
      </c>
      <c r="D20" s="48">
        <v>2.2000000000000002</v>
      </c>
      <c r="E20" s="49">
        <v>6.5</v>
      </c>
      <c r="F20" s="49">
        <v>5.5</v>
      </c>
      <c r="G20" s="49">
        <v>6.5</v>
      </c>
      <c r="H20" s="49">
        <v>6</v>
      </c>
      <c r="I20" s="49">
        <v>6</v>
      </c>
      <c r="J20" s="50">
        <f>(SUM(E20:I20) -MAX(E20:I20)-MIN(E20:I20))</f>
        <v>18.5</v>
      </c>
      <c r="K20" s="51">
        <f>(SUM(E20:I20) -MAX(E20:I20)-MIN(E20:I20))*D20</f>
        <v>40.700000000000003</v>
      </c>
      <c r="L20" s="52">
        <f t="shared" si="1"/>
        <v>218.75000000000003</v>
      </c>
      <c r="M20" s="53"/>
      <c r="N20" s="54"/>
      <c r="O20" s="9"/>
    </row>
    <row r="21" spans="1:15" outlineLevel="1">
      <c r="A21" s="53"/>
      <c r="B21" s="47">
        <v>5</v>
      </c>
      <c r="C21" s="40" t="s">
        <v>24</v>
      </c>
      <c r="D21" s="48">
        <v>1.7</v>
      </c>
      <c r="E21" s="49">
        <v>8.5</v>
      </c>
      <c r="F21" s="49">
        <v>8</v>
      </c>
      <c r="G21" s="49">
        <v>7.5</v>
      </c>
      <c r="H21" s="49">
        <v>8</v>
      </c>
      <c r="I21" s="49">
        <v>8.5</v>
      </c>
      <c r="J21" s="50">
        <f>(SUM(E21:I21) -MAX(E21:I21)-MIN(E21:I21))</f>
        <v>24.5</v>
      </c>
      <c r="K21" s="51">
        <f>(SUM(E21:I21) -MAX(E21:I21)-MIN(E21:I21))*D21</f>
        <v>41.65</v>
      </c>
      <c r="L21" s="52">
        <f t="shared" si="1"/>
        <v>218.75000000000003</v>
      </c>
      <c r="M21" s="53"/>
      <c r="N21" s="54"/>
      <c r="O21" s="9"/>
    </row>
    <row r="22" spans="1:15" outlineLevel="1">
      <c r="A22" s="53"/>
      <c r="B22" s="55"/>
      <c r="C22" s="45" t="s">
        <v>16</v>
      </c>
      <c r="D22" s="56">
        <f>SUM(D17:D21)</f>
        <v>10.8</v>
      </c>
      <c r="E22" s="57"/>
      <c r="F22" s="49"/>
      <c r="G22" s="49"/>
      <c r="H22" s="49"/>
      <c r="I22" s="49"/>
      <c r="J22" s="50"/>
      <c r="K22" s="58">
        <f>SUM(K17:K21)</f>
        <v>218.75000000000003</v>
      </c>
      <c r="L22" s="52">
        <f t="shared" si="1"/>
        <v>218.75000000000003</v>
      </c>
      <c r="M22" s="53"/>
      <c r="N22" s="54"/>
      <c r="O22" s="9"/>
    </row>
    <row r="23" spans="1:15" ht="15">
      <c r="A23" s="40">
        <v>3</v>
      </c>
      <c r="B23" s="41" t="s">
        <v>25</v>
      </c>
      <c r="C23" s="40"/>
      <c r="D23" s="40"/>
      <c r="E23" s="42"/>
      <c r="F23" s="42"/>
      <c r="G23" s="43"/>
      <c r="H23" s="42"/>
      <c r="I23" s="42"/>
      <c r="J23" s="42"/>
      <c r="K23" s="40"/>
      <c r="L23" s="44">
        <f>SUM(K24:K28)</f>
        <v>215.60000000000002</v>
      </c>
      <c r="M23" s="45"/>
      <c r="N23" s="9" t="s">
        <v>26</v>
      </c>
      <c r="O23" s="46"/>
    </row>
    <row r="24" spans="1:15" outlineLevel="1">
      <c r="A24" s="46"/>
      <c r="B24" s="47">
        <v>5</v>
      </c>
      <c r="C24" s="40" t="s">
        <v>19</v>
      </c>
      <c r="D24" s="48">
        <v>2.4</v>
      </c>
      <c r="E24" s="49">
        <v>6.5</v>
      </c>
      <c r="F24" s="49">
        <v>6</v>
      </c>
      <c r="G24" s="49">
        <v>6.5</v>
      </c>
      <c r="H24" s="49">
        <v>6</v>
      </c>
      <c r="I24" s="49">
        <v>6.5</v>
      </c>
      <c r="J24" s="50">
        <f>(SUM(E24:I24) -MAX(E24:I24)-MIN(E24:I24))</f>
        <v>19</v>
      </c>
      <c r="K24" s="51">
        <f>(SUM(E24:I24) -MAX(E24:I24)-MIN(E24:I24))*D24</f>
        <v>45.6</v>
      </c>
      <c r="L24" s="52">
        <f t="shared" ref="L24:L29" si="2">L23</f>
        <v>215.60000000000002</v>
      </c>
      <c r="M24" s="53"/>
      <c r="N24" s="9"/>
      <c r="O24" s="9"/>
    </row>
    <row r="25" spans="1:15" outlineLevel="1">
      <c r="A25" s="53"/>
      <c r="B25" s="47">
        <v>7</v>
      </c>
      <c r="C25" s="40" t="s">
        <v>12</v>
      </c>
      <c r="D25" s="48">
        <v>2.7</v>
      </c>
      <c r="E25" s="49">
        <v>5.5</v>
      </c>
      <c r="F25" s="49">
        <v>6</v>
      </c>
      <c r="G25" s="49">
        <v>6</v>
      </c>
      <c r="H25" s="49">
        <v>6</v>
      </c>
      <c r="I25" s="49">
        <v>6</v>
      </c>
      <c r="J25" s="50">
        <f>(SUM(E25:I25) -MAX(E25:I25)-MIN(E25:I25))</f>
        <v>18</v>
      </c>
      <c r="K25" s="51">
        <f>(SUM(E25:I25) -MAX(E25:I25)-MIN(E25:I25))*D25</f>
        <v>48.6</v>
      </c>
      <c r="L25" s="52">
        <f t="shared" si="2"/>
        <v>215.60000000000002</v>
      </c>
      <c r="M25" s="53"/>
      <c r="N25" s="9"/>
      <c r="O25" s="9"/>
    </row>
    <row r="26" spans="1:15" outlineLevel="1">
      <c r="A26" s="53"/>
      <c r="B26" s="47">
        <v>5</v>
      </c>
      <c r="C26" s="40" t="s">
        <v>27</v>
      </c>
      <c r="D26" s="48">
        <v>2.1</v>
      </c>
      <c r="E26" s="49">
        <v>4.5</v>
      </c>
      <c r="F26" s="49">
        <v>5.5</v>
      </c>
      <c r="G26" s="49">
        <v>5.5</v>
      </c>
      <c r="H26" s="49">
        <v>5</v>
      </c>
      <c r="I26" s="49">
        <v>5.5</v>
      </c>
      <c r="J26" s="50">
        <f>(SUM(E26:I26) -MAX(E26:I26)-MIN(E26:I26))</f>
        <v>16</v>
      </c>
      <c r="K26" s="51">
        <f>(SUM(E26:I26) -MAX(E26:I26)-MIN(E26:I26))*D26</f>
        <v>33.6</v>
      </c>
      <c r="L26" s="52">
        <f t="shared" si="2"/>
        <v>215.60000000000002</v>
      </c>
      <c r="M26" s="53"/>
      <c r="N26" s="54"/>
      <c r="O26" s="9"/>
    </row>
    <row r="27" spans="1:15" outlineLevel="1">
      <c r="A27" s="53"/>
      <c r="B27" s="47">
        <v>5</v>
      </c>
      <c r="C27" s="40" t="s">
        <v>28</v>
      </c>
      <c r="D27" s="48">
        <v>2.2999999999999998</v>
      </c>
      <c r="E27" s="49">
        <v>7</v>
      </c>
      <c r="F27" s="49">
        <v>6.5</v>
      </c>
      <c r="G27" s="49">
        <v>6.5</v>
      </c>
      <c r="H27" s="49">
        <v>6</v>
      </c>
      <c r="I27" s="49">
        <v>7</v>
      </c>
      <c r="J27" s="50">
        <f>(SUM(E27:I27) -MAX(E27:I27)-MIN(E27:I27))</f>
        <v>20</v>
      </c>
      <c r="K27" s="51">
        <f>(SUM(E27:I27) -MAX(E27:I27)-MIN(E27:I27))*D27</f>
        <v>46</v>
      </c>
      <c r="L27" s="52">
        <f t="shared" si="2"/>
        <v>215.60000000000002</v>
      </c>
      <c r="M27" s="53"/>
      <c r="N27" s="54"/>
      <c r="O27" s="9"/>
    </row>
    <row r="28" spans="1:15" outlineLevel="1">
      <c r="A28" s="53"/>
      <c r="B28" s="47">
        <v>5</v>
      </c>
      <c r="C28" s="40" t="s">
        <v>29</v>
      </c>
      <c r="D28" s="48">
        <v>2.2000000000000002</v>
      </c>
      <c r="E28" s="49">
        <v>6.5</v>
      </c>
      <c r="F28" s="49">
        <v>6</v>
      </c>
      <c r="G28" s="49">
        <v>6</v>
      </c>
      <c r="H28" s="49">
        <v>6.5</v>
      </c>
      <c r="I28" s="49">
        <v>6.5</v>
      </c>
      <c r="J28" s="50">
        <f>(SUM(E28:I28) -MAX(E28:I28)-MIN(E28:I28))</f>
        <v>19</v>
      </c>
      <c r="K28" s="51">
        <f>(SUM(E28:I28) -MAX(E28:I28)-MIN(E28:I28))*D28</f>
        <v>41.800000000000004</v>
      </c>
      <c r="L28" s="52">
        <f t="shared" si="2"/>
        <v>215.60000000000002</v>
      </c>
      <c r="M28" s="53"/>
      <c r="N28" s="54"/>
      <c r="O28" s="9"/>
    </row>
    <row r="29" spans="1:15" outlineLevel="1">
      <c r="A29" s="53"/>
      <c r="B29" s="55"/>
      <c r="C29" s="45" t="s">
        <v>16</v>
      </c>
      <c r="D29" s="56">
        <f>SUM(D24:D28)</f>
        <v>11.7</v>
      </c>
      <c r="E29" s="57"/>
      <c r="F29" s="49"/>
      <c r="G29" s="49"/>
      <c r="H29" s="49"/>
      <c r="I29" s="49"/>
      <c r="J29" s="50"/>
      <c r="K29" s="58">
        <f>SUM(K24:K28)</f>
        <v>215.60000000000002</v>
      </c>
      <c r="L29" s="52">
        <f t="shared" si="2"/>
        <v>215.60000000000002</v>
      </c>
      <c r="M29" s="53"/>
      <c r="N29" s="54"/>
      <c r="O29" s="9"/>
    </row>
    <row r="30" spans="1:15" ht="15">
      <c r="A30" s="40">
        <v>4</v>
      </c>
      <c r="B30" s="41" t="s">
        <v>30</v>
      </c>
      <c r="C30" s="40"/>
      <c r="D30" s="40"/>
      <c r="E30" s="42"/>
      <c r="F30" s="42"/>
      <c r="G30" s="43"/>
      <c r="H30" s="42"/>
      <c r="I30" s="42"/>
      <c r="J30" s="42"/>
      <c r="K30" s="40"/>
      <c r="L30" s="44">
        <f>SUM(K31:K35)</f>
        <v>210.60000000000002</v>
      </c>
      <c r="M30" s="45"/>
      <c r="N30" s="9" t="s">
        <v>31</v>
      </c>
      <c r="O30" s="46"/>
    </row>
    <row r="31" spans="1:15" outlineLevel="1">
      <c r="A31" s="46"/>
      <c r="B31" s="47">
        <v>5</v>
      </c>
      <c r="C31" s="40" t="s">
        <v>32</v>
      </c>
      <c r="D31" s="48">
        <v>2.2000000000000002</v>
      </c>
      <c r="E31" s="49">
        <v>6.5</v>
      </c>
      <c r="F31" s="49">
        <v>6.5</v>
      </c>
      <c r="G31" s="49">
        <v>6.5</v>
      </c>
      <c r="H31" s="49">
        <v>6</v>
      </c>
      <c r="I31" s="49">
        <v>6</v>
      </c>
      <c r="J31" s="50">
        <f>(SUM(E31:I31) -MAX(E31:I31)-MIN(E31:I31))</f>
        <v>19</v>
      </c>
      <c r="K31" s="51">
        <f>(SUM(E31:I31) -MAX(E31:I31)-MIN(E31:I31))*D31</f>
        <v>41.800000000000004</v>
      </c>
      <c r="L31" s="52">
        <f t="shared" ref="L31:L36" si="3">L30</f>
        <v>210.60000000000002</v>
      </c>
      <c r="M31" s="53"/>
      <c r="N31" s="9"/>
      <c r="O31" s="9"/>
    </row>
    <row r="32" spans="1:15" outlineLevel="1">
      <c r="A32" s="53"/>
      <c r="B32" s="47">
        <v>7</v>
      </c>
      <c r="C32" s="40" t="s">
        <v>11</v>
      </c>
      <c r="D32" s="48">
        <v>2.4</v>
      </c>
      <c r="E32" s="49">
        <v>5</v>
      </c>
      <c r="F32" s="49">
        <v>4.5</v>
      </c>
      <c r="G32" s="49">
        <v>5.5</v>
      </c>
      <c r="H32" s="49">
        <v>5.5</v>
      </c>
      <c r="I32" s="49">
        <v>5</v>
      </c>
      <c r="J32" s="50">
        <f>(SUM(E32:I32) -MAX(E32:I32)-MIN(E32:I32))</f>
        <v>15.5</v>
      </c>
      <c r="K32" s="51">
        <f>(SUM(E32:I32) -MAX(E32:I32)-MIN(E32:I32))*D32</f>
        <v>37.199999999999996</v>
      </c>
      <c r="L32" s="52">
        <f t="shared" si="3"/>
        <v>210.60000000000002</v>
      </c>
      <c r="M32" s="53"/>
      <c r="N32" s="9"/>
      <c r="O32" s="9"/>
    </row>
    <row r="33" spans="1:15" outlineLevel="1">
      <c r="A33" s="53"/>
      <c r="B33" s="47">
        <v>5</v>
      </c>
      <c r="C33" s="40" t="s">
        <v>27</v>
      </c>
      <c r="D33" s="48">
        <v>2.1</v>
      </c>
      <c r="E33" s="49">
        <v>6</v>
      </c>
      <c r="F33" s="49">
        <v>6</v>
      </c>
      <c r="G33" s="49">
        <v>5.5</v>
      </c>
      <c r="H33" s="49">
        <v>6</v>
      </c>
      <c r="I33" s="49">
        <v>6</v>
      </c>
      <c r="J33" s="50">
        <f>(SUM(E33:I33) -MAX(E33:I33)-MIN(E33:I33))</f>
        <v>18</v>
      </c>
      <c r="K33" s="51">
        <f>(SUM(E33:I33) -MAX(E33:I33)-MIN(E33:I33))*D33</f>
        <v>37.800000000000004</v>
      </c>
      <c r="L33" s="52">
        <f t="shared" si="3"/>
        <v>210.60000000000002</v>
      </c>
      <c r="M33" s="53"/>
      <c r="N33" s="54"/>
      <c r="O33" s="9"/>
    </row>
    <row r="34" spans="1:15" outlineLevel="1">
      <c r="A34" s="53"/>
      <c r="B34" s="47">
        <v>7</v>
      </c>
      <c r="C34" s="40" t="s">
        <v>13</v>
      </c>
      <c r="D34" s="48">
        <v>2.8</v>
      </c>
      <c r="E34" s="49">
        <v>5</v>
      </c>
      <c r="F34" s="49">
        <v>5.5</v>
      </c>
      <c r="G34" s="49">
        <v>5</v>
      </c>
      <c r="H34" s="49">
        <v>5.5</v>
      </c>
      <c r="I34" s="49">
        <v>5</v>
      </c>
      <c r="J34" s="50">
        <f>(SUM(E34:I34) -MAX(E34:I34)-MIN(E34:I34))</f>
        <v>15.5</v>
      </c>
      <c r="K34" s="51">
        <f>(SUM(E34:I34) -MAX(E34:I34)-MIN(E34:I34))*D34</f>
        <v>43.4</v>
      </c>
      <c r="L34" s="52">
        <f t="shared" si="3"/>
        <v>210.60000000000002</v>
      </c>
      <c r="M34" s="53"/>
      <c r="N34" s="54"/>
      <c r="O34" s="9"/>
    </row>
    <row r="35" spans="1:15" outlineLevel="1">
      <c r="A35" s="53"/>
      <c r="B35" s="47">
        <v>7</v>
      </c>
      <c r="C35" s="40" t="s">
        <v>33</v>
      </c>
      <c r="D35" s="48">
        <v>2.4</v>
      </c>
      <c r="E35" s="49">
        <v>7</v>
      </c>
      <c r="F35" s="49">
        <v>7</v>
      </c>
      <c r="G35" s="49">
        <v>7</v>
      </c>
      <c r="H35" s="49">
        <v>7</v>
      </c>
      <c r="I35" s="49">
        <v>7</v>
      </c>
      <c r="J35" s="50">
        <f>(SUM(E35:I35) -MAX(E35:I35)-MIN(E35:I35))</f>
        <v>21</v>
      </c>
      <c r="K35" s="51">
        <f>(SUM(E35:I35) -MAX(E35:I35)-MIN(E35:I35))*D35</f>
        <v>50.4</v>
      </c>
      <c r="L35" s="52">
        <f t="shared" si="3"/>
        <v>210.60000000000002</v>
      </c>
      <c r="M35" s="53"/>
      <c r="N35" s="54"/>
      <c r="O35" s="9"/>
    </row>
    <row r="36" spans="1:15" outlineLevel="1">
      <c r="A36" s="53"/>
      <c r="B36" s="55"/>
      <c r="C36" s="45" t="s">
        <v>16</v>
      </c>
      <c r="D36" s="56">
        <f>SUM(D31:D35)</f>
        <v>11.9</v>
      </c>
      <c r="E36" s="57"/>
      <c r="F36" s="49"/>
      <c r="G36" s="49"/>
      <c r="H36" s="49"/>
      <c r="I36" s="49"/>
      <c r="J36" s="50"/>
      <c r="K36" s="58">
        <f>SUM(K31:K35)</f>
        <v>210.60000000000002</v>
      </c>
      <c r="L36" s="52">
        <f t="shared" si="3"/>
        <v>210.60000000000002</v>
      </c>
      <c r="M36" s="53"/>
      <c r="N36" s="54"/>
      <c r="O36" s="9"/>
    </row>
    <row r="37" spans="1:15" ht="15">
      <c r="A37" s="40">
        <v>5</v>
      </c>
      <c r="B37" s="41" t="s">
        <v>34</v>
      </c>
      <c r="C37" s="40"/>
      <c r="D37" s="40"/>
      <c r="E37" s="42"/>
      <c r="F37" s="42"/>
      <c r="G37" s="43"/>
      <c r="H37" s="42"/>
      <c r="I37" s="42"/>
      <c r="J37" s="42"/>
      <c r="K37" s="40"/>
      <c r="L37" s="44">
        <f>SUM(K38:K42)</f>
        <v>206.55</v>
      </c>
      <c r="M37" s="45"/>
      <c r="N37" s="9" t="s">
        <v>18</v>
      </c>
      <c r="O37" s="46"/>
    </row>
    <row r="38" spans="1:15" outlineLevel="1">
      <c r="A38" s="46"/>
      <c r="B38" s="47">
        <v>5</v>
      </c>
      <c r="C38" s="40" t="s">
        <v>11</v>
      </c>
      <c r="D38" s="48">
        <v>2.6</v>
      </c>
      <c r="E38" s="49">
        <v>4.5</v>
      </c>
      <c r="F38" s="49">
        <v>4.5</v>
      </c>
      <c r="G38" s="49">
        <v>4.5</v>
      </c>
      <c r="H38" s="49">
        <v>4</v>
      </c>
      <c r="I38" s="49">
        <v>4</v>
      </c>
      <c r="J38" s="50">
        <f>(SUM(E38:I38) -MAX(E38:I38)-MIN(E38:I38))</f>
        <v>13</v>
      </c>
      <c r="K38" s="51">
        <f>(SUM(E38:I38) -MAX(E38:I38)-MIN(E38:I38))*D38</f>
        <v>33.800000000000004</v>
      </c>
      <c r="L38" s="52">
        <f t="shared" ref="L38:L43" si="4">L37</f>
        <v>206.55</v>
      </c>
      <c r="M38" s="53"/>
      <c r="N38" s="9" t="s">
        <v>20</v>
      </c>
      <c r="O38" s="9"/>
    </row>
    <row r="39" spans="1:15" outlineLevel="1">
      <c r="A39" s="53"/>
      <c r="B39" s="47">
        <v>7</v>
      </c>
      <c r="C39" s="40" t="s">
        <v>12</v>
      </c>
      <c r="D39" s="48">
        <v>2.7</v>
      </c>
      <c r="E39" s="49">
        <v>6.5</v>
      </c>
      <c r="F39" s="49">
        <v>6.5</v>
      </c>
      <c r="G39" s="49">
        <v>6</v>
      </c>
      <c r="H39" s="49">
        <v>6</v>
      </c>
      <c r="I39" s="49">
        <v>6</v>
      </c>
      <c r="J39" s="50">
        <f>(SUM(E39:I39) -MAX(E39:I39)-MIN(E39:I39))</f>
        <v>18.5</v>
      </c>
      <c r="K39" s="51">
        <f>(SUM(E39:I39) -MAX(E39:I39)-MIN(E39:I39))*D39</f>
        <v>49.95</v>
      </c>
      <c r="L39" s="52">
        <f t="shared" si="4"/>
        <v>206.55</v>
      </c>
      <c r="M39" s="53"/>
      <c r="N39" s="9"/>
      <c r="O39" s="9"/>
    </row>
    <row r="40" spans="1:15" outlineLevel="1">
      <c r="A40" s="53"/>
      <c r="B40" s="47">
        <v>3</v>
      </c>
      <c r="C40" s="40" t="s">
        <v>35</v>
      </c>
      <c r="D40" s="48">
        <v>2</v>
      </c>
      <c r="E40" s="49">
        <v>7</v>
      </c>
      <c r="F40" s="49">
        <v>7</v>
      </c>
      <c r="G40" s="49">
        <v>7</v>
      </c>
      <c r="H40" s="49">
        <v>6.5</v>
      </c>
      <c r="I40" s="49">
        <v>7</v>
      </c>
      <c r="J40" s="50">
        <f>(SUM(E40:I40) -MAX(E40:I40)-MIN(E40:I40))</f>
        <v>21</v>
      </c>
      <c r="K40" s="51">
        <f>(SUM(E40:I40) -MAX(E40:I40)-MIN(E40:I40))*D40</f>
        <v>42</v>
      </c>
      <c r="L40" s="52">
        <f t="shared" si="4"/>
        <v>206.55</v>
      </c>
      <c r="M40" s="53"/>
      <c r="N40" s="54"/>
      <c r="O40" s="9"/>
    </row>
    <row r="41" spans="1:15" outlineLevel="1">
      <c r="A41" s="53"/>
      <c r="B41" s="47">
        <v>5</v>
      </c>
      <c r="C41" s="40" t="s">
        <v>29</v>
      </c>
      <c r="D41" s="48">
        <v>2.2000000000000002</v>
      </c>
      <c r="E41" s="49">
        <v>7.5</v>
      </c>
      <c r="F41" s="49">
        <v>6.5</v>
      </c>
      <c r="G41" s="49">
        <v>7</v>
      </c>
      <c r="H41" s="49">
        <v>6.5</v>
      </c>
      <c r="I41" s="49">
        <v>6.5</v>
      </c>
      <c r="J41" s="50">
        <f>(SUM(E41:I41) -MAX(E41:I41)-MIN(E41:I41))</f>
        <v>20</v>
      </c>
      <c r="K41" s="51">
        <f>(SUM(E41:I41) -MAX(E41:I41)-MIN(E41:I41))*D41</f>
        <v>44</v>
      </c>
      <c r="L41" s="52">
        <f t="shared" si="4"/>
        <v>206.55</v>
      </c>
      <c r="M41" s="53"/>
      <c r="N41" s="54"/>
      <c r="O41" s="9"/>
    </row>
    <row r="42" spans="1:15" outlineLevel="1">
      <c r="A42" s="53"/>
      <c r="B42" s="47">
        <v>5</v>
      </c>
      <c r="C42" s="40" t="s">
        <v>36</v>
      </c>
      <c r="D42" s="48">
        <v>1.6</v>
      </c>
      <c r="E42" s="49">
        <v>8</v>
      </c>
      <c r="F42" s="49">
        <v>7.5</v>
      </c>
      <c r="G42" s="49">
        <v>7.5</v>
      </c>
      <c r="H42" s="49">
        <v>8.5</v>
      </c>
      <c r="I42" s="49">
        <v>7</v>
      </c>
      <c r="J42" s="50">
        <f>(SUM(E42:I42) -MAX(E42:I42)-MIN(E42:I42))</f>
        <v>23</v>
      </c>
      <c r="K42" s="51">
        <f>(SUM(E42:I42) -MAX(E42:I42)-MIN(E42:I42))*D42</f>
        <v>36.800000000000004</v>
      </c>
      <c r="L42" s="52">
        <f t="shared" si="4"/>
        <v>206.55</v>
      </c>
      <c r="M42" s="53"/>
      <c r="N42" s="54"/>
      <c r="O42" s="9"/>
    </row>
    <row r="43" spans="1:15" outlineLevel="1">
      <c r="A43" s="53"/>
      <c r="B43" s="55"/>
      <c r="C43" s="45" t="s">
        <v>16</v>
      </c>
      <c r="D43" s="56">
        <f>SUM(D38:D42)</f>
        <v>11.1</v>
      </c>
      <c r="E43" s="57"/>
      <c r="F43" s="49"/>
      <c r="G43" s="49"/>
      <c r="H43" s="49"/>
      <c r="I43" s="49"/>
      <c r="J43" s="50"/>
      <c r="K43" s="58">
        <f>SUM(K38:K42)</f>
        <v>206.55</v>
      </c>
      <c r="L43" s="52">
        <f t="shared" si="4"/>
        <v>206.55</v>
      </c>
      <c r="M43" s="53"/>
      <c r="N43" s="54"/>
      <c r="O43" s="9"/>
    </row>
    <row r="44" spans="1:15" ht="15">
      <c r="A44" s="40">
        <v>6</v>
      </c>
      <c r="B44" s="41" t="s">
        <v>37</v>
      </c>
      <c r="C44" s="40"/>
      <c r="D44" s="40"/>
      <c r="E44" s="42"/>
      <c r="F44" s="42"/>
      <c r="G44" s="43"/>
      <c r="H44" s="42"/>
      <c r="I44" s="42"/>
      <c r="J44" s="42"/>
      <c r="K44" s="40"/>
      <c r="L44" s="44">
        <f>SUM(K45:K49)</f>
        <v>196.7</v>
      </c>
      <c r="M44" s="45"/>
      <c r="N44" s="9" t="s">
        <v>38</v>
      </c>
      <c r="O44" s="46"/>
    </row>
    <row r="45" spans="1:15" outlineLevel="1">
      <c r="A45" s="46"/>
      <c r="B45" s="47">
        <v>7</v>
      </c>
      <c r="C45" s="40" t="s">
        <v>11</v>
      </c>
      <c r="D45" s="48">
        <v>2.4</v>
      </c>
      <c r="E45" s="49">
        <v>6.5</v>
      </c>
      <c r="F45" s="49">
        <v>6.5</v>
      </c>
      <c r="G45" s="49">
        <v>7</v>
      </c>
      <c r="H45" s="49">
        <v>6</v>
      </c>
      <c r="I45" s="49">
        <v>7</v>
      </c>
      <c r="J45" s="50">
        <f>(SUM(E45:I45) -MAX(E45:I45)-MIN(E45:I45))</f>
        <v>20</v>
      </c>
      <c r="K45" s="51">
        <f>(SUM(E45:I45) -MAX(E45:I45)-MIN(E45:I45))*D45</f>
        <v>48</v>
      </c>
      <c r="L45" s="52">
        <f t="shared" ref="L45:L50" si="5">L44</f>
        <v>196.7</v>
      </c>
      <c r="M45" s="53"/>
      <c r="N45" s="9"/>
      <c r="O45" s="9"/>
    </row>
    <row r="46" spans="1:15" outlineLevel="1">
      <c r="A46" s="53"/>
      <c r="B46" s="47">
        <v>7</v>
      </c>
      <c r="C46" s="40" t="s">
        <v>12</v>
      </c>
      <c r="D46" s="48">
        <v>2.7</v>
      </c>
      <c r="E46" s="49">
        <v>6</v>
      </c>
      <c r="F46" s="49">
        <v>6.5</v>
      </c>
      <c r="G46" s="49">
        <v>6.5</v>
      </c>
      <c r="H46" s="49">
        <v>6</v>
      </c>
      <c r="I46" s="49">
        <v>6.5</v>
      </c>
      <c r="J46" s="50">
        <f>(SUM(E46:I46) -MAX(E46:I46)-MIN(E46:I46))</f>
        <v>19</v>
      </c>
      <c r="K46" s="51">
        <f>(SUM(E46:I46) -MAX(E46:I46)-MIN(E46:I46))*D46</f>
        <v>51.300000000000004</v>
      </c>
      <c r="L46" s="52">
        <f t="shared" si="5"/>
        <v>196.7</v>
      </c>
      <c r="M46" s="53"/>
      <c r="N46" s="9"/>
      <c r="O46" s="9"/>
    </row>
    <row r="47" spans="1:15" outlineLevel="1">
      <c r="A47" s="53"/>
      <c r="B47" s="47">
        <v>5</v>
      </c>
      <c r="C47" s="40" t="s">
        <v>15</v>
      </c>
      <c r="D47" s="48">
        <v>2.6</v>
      </c>
      <c r="E47" s="49">
        <v>5</v>
      </c>
      <c r="F47" s="49">
        <v>4.5</v>
      </c>
      <c r="G47" s="49">
        <v>4.5</v>
      </c>
      <c r="H47" s="49">
        <v>4.5</v>
      </c>
      <c r="I47" s="49">
        <v>4</v>
      </c>
      <c r="J47" s="50">
        <f>(SUM(E47:I47) -MAX(E47:I47)-MIN(E47:I47))</f>
        <v>13.5</v>
      </c>
      <c r="K47" s="51">
        <f>(SUM(E47:I47) -MAX(E47:I47)-MIN(E47:I47))*D47</f>
        <v>35.1</v>
      </c>
      <c r="L47" s="52">
        <f t="shared" si="5"/>
        <v>196.7</v>
      </c>
      <c r="M47" s="53"/>
      <c r="N47" s="54"/>
      <c r="O47" s="9"/>
    </row>
    <row r="48" spans="1:15" outlineLevel="1">
      <c r="A48" s="53"/>
      <c r="B48" s="47">
        <v>5</v>
      </c>
      <c r="C48" s="40" t="s">
        <v>27</v>
      </c>
      <c r="D48" s="48">
        <v>2.1</v>
      </c>
      <c r="E48" s="49">
        <v>5</v>
      </c>
      <c r="F48" s="49">
        <v>5</v>
      </c>
      <c r="G48" s="49">
        <v>5</v>
      </c>
      <c r="H48" s="49">
        <v>4.5</v>
      </c>
      <c r="I48" s="49">
        <v>5</v>
      </c>
      <c r="J48" s="50">
        <f>(SUM(E48:I48) -MAX(E48:I48)-MIN(E48:I48))</f>
        <v>15</v>
      </c>
      <c r="K48" s="51">
        <f>(SUM(E48:I48) -MAX(E48:I48)-MIN(E48:I48))*D48</f>
        <v>31.5</v>
      </c>
      <c r="L48" s="52">
        <f t="shared" si="5"/>
        <v>196.7</v>
      </c>
      <c r="M48" s="53"/>
      <c r="N48" s="54"/>
      <c r="O48" s="9"/>
    </row>
    <row r="49" spans="1:15" outlineLevel="1">
      <c r="A49" s="53"/>
      <c r="B49" s="47">
        <v>7</v>
      </c>
      <c r="C49" s="40" t="s">
        <v>13</v>
      </c>
      <c r="D49" s="48">
        <v>2.8</v>
      </c>
      <c r="E49" s="49">
        <v>4</v>
      </c>
      <c r="F49" s="49">
        <v>3.5</v>
      </c>
      <c r="G49" s="49">
        <v>4</v>
      </c>
      <c r="H49" s="49">
        <v>3.5</v>
      </c>
      <c r="I49" s="49">
        <v>3</v>
      </c>
      <c r="J49" s="50">
        <f>(SUM(E49:I49) -MAX(E49:I49)-MIN(E49:I49))</f>
        <v>11</v>
      </c>
      <c r="K49" s="51">
        <f>(SUM(E49:I49) -MAX(E49:I49)-MIN(E49:I49))*D49</f>
        <v>30.799999999999997</v>
      </c>
      <c r="L49" s="52">
        <f t="shared" si="5"/>
        <v>196.7</v>
      </c>
      <c r="M49" s="53"/>
      <c r="N49" s="54"/>
      <c r="O49" s="9"/>
    </row>
    <row r="50" spans="1:15" outlineLevel="1">
      <c r="A50" s="53"/>
      <c r="B50" s="55"/>
      <c r="C50" s="45" t="s">
        <v>16</v>
      </c>
      <c r="D50" s="56">
        <f>SUM(D45:D49)</f>
        <v>12.599999999999998</v>
      </c>
      <c r="E50" s="57"/>
      <c r="F50" s="49"/>
      <c r="G50" s="49"/>
      <c r="H50" s="49"/>
      <c r="I50" s="49"/>
      <c r="J50" s="50"/>
      <c r="K50" s="58">
        <f>SUM(K45:K49)</f>
        <v>196.7</v>
      </c>
      <c r="L50" s="52">
        <f t="shared" si="5"/>
        <v>196.7</v>
      </c>
      <c r="M50" s="53"/>
      <c r="N50" s="54"/>
      <c r="O50" s="9"/>
    </row>
    <row r="51" spans="1:15" ht="15">
      <c r="A51" s="40">
        <v>7</v>
      </c>
      <c r="B51" s="41" t="s">
        <v>39</v>
      </c>
      <c r="C51" s="40"/>
      <c r="D51" s="40"/>
      <c r="E51" s="42"/>
      <c r="F51" s="42"/>
      <c r="G51" s="43"/>
      <c r="H51" s="42"/>
      <c r="I51" s="42"/>
      <c r="J51" s="42"/>
      <c r="K51" s="40"/>
      <c r="L51" s="44">
        <f>SUM(K52:K56)</f>
        <v>194.10000000000002</v>
      </c>
      <c r="M51" s="45"/>
      <c r="N51" s="9" t="s">
        <v>38</v>
      </c>
      <c r="O51" s="46"/>
    </row>
    <row r="52" spans="1:15" outlineLevel="1">
      <c r="A52" s="46"/>
      <c r="B52" s="47">
        <v>5</v>
      </c>
      <c r="C52" s="40" t="s">
        <v>11</v>
      </c>
      <c r="D52" s="48">
        <v>2.6</v>
      </c>
      <c r="E52" s="49">
        <v>6</v>
      </c>
      <c r="F52" s="49">
        <v>6</v>
      </c>
      <c r="G52" s="49">
        <v>6</v>
      </c>
      <c r="H52" s="49">
        <v>6</v>
      </c>
      <c r="I52" s="49">
        <v>6</v>
      </c>
      <c r="J52" s="50">
        <f>(SUM(E52:I52) -MAX(E52:I52)-MIN(E52:I52))</f>
        <v>18</v>
      </c>
      <c r="K52" s="51">
        <f>(SUM(E52:I52) -MAX(E52:I52)-MIN(E52:I52))*D52</f>
        <v>46.800000000000004</v>
      </c>
      <c r="L52" s="52">
        <f t="shared" ref="L52:L57" si="6">L51</f>
        <v>194.10000000000002</v>
      </c>
      <c r="M52" s="53"/>
      <c r="N52" s="9"/>
      <c r="O52" s="9"/>
    </row>
    <row r="53" spans="1:15" outlineLevel="1">
      <c r="A53" s="53"/>
      <c r="B53" s="47">
        <v>7</v>
      </c>
      <c r="C53" s="40" t="s">
        <v>12</v>
      </c>
      <c r="D53" s="48">
        <v>2.7</v>
      </c>
      <c r="E53" s="49">
        <v>5</v>
      </c>
      <c r="F53" s="49">
        <v>5.5</v>
      </c>
      <c r="G53" s="49">
        <v>5</v>
      </c>
      <c r="H53" s="49">
        <v>5</v>
      </c>
      <c r="I53" s="49">
        <v>4.5</v>
      </c>
      <c r="J53" s="50">
        <f>(SUM(E53:I53) -MAX(E53:I53)-MIN(E53:I53))</f>
        <v>15</v>
      </c>
      <c r="K53" s="51">
        <f>(SUM(E53:I53) -MAX(E53:I53)-MIN(E53:I53))*D53</f>
        <v>40.5</v>
      </c>
      <c r="L53" s="52">
        <f t="shared" si="6"/>
        <v>194.10000000000002</v>
      </c>
      <c r="M53" s="53"/>
      <c r="N53" s="9"/>
      <c r="O53" s="9"/>
    </row>
    <row r="54" spans="1:15" outlineLevel="1">
      <c r="A54" s="53"/>
      <c r="B54" s="47">
        <v>5</v>
      </c>
      <c r="C54" s="40" t="s">
        <v>29</v>
      </c>
      <c r="D54" s="48">
        <v>2.2000000000000002</v>
      </c>
      <c r="E54" s="49">
        <v>5.5</v>
      </c>
      <c r="F54" s="49">
        <v>5</v>
      </c>
      <c r="G54" s="49">
        <v>5.5</v>
      </c>
      <c r="H54" s="49">
        <v>5.5</v>
      </c>
      <c r="I54" s="49">
        <v>6</v>
      </c>
      <c r="J54" s="50">
        <f>(SUM(E54:I54) -MAX(E54:I54)-MIN(E54:I54))</f>
        <v>16.5</v>
      </c>
      <c r="K54" s="51">
        <f>(SUM(E54:I54) -MAX(E54:I54)-MIN(E54:I54))*D54</f>
        <v>36.300000000000004</v>
      </c>
      <c r="L54" s="52">
        <f t="shared" si="6"/>
        <v>194.10000000000002</v>
      </c>
      <c r="M54" s="53"/>
      <c r="N54" s="54"/>
      <c r="O54" s="9"/>
    </row>
    <row r="55" spans="1:15" outlineLevel="1">
      <c r="A55" s="53"/>
      <c r="B55" s="47">
        <v>7</v>
      </c>
      <c r="C55" s="40" t="s">
        <v>13</v>
      </c>
      <c r="D55" s="48">
        <v>2.8</v>
      </c>
      <c r="E55" s="49">
        <v>4</v>
      </c>
      <c r="F55" s="49">
        <v>4</v>
      </c>
      <c r="G55" s="49">
        <v>4</v>
      </c>
      <c r="H55" s="49">
        <v>4</v>
      </c>
      <c r="I55" s="49">
        <v>4</v>
      </c>
      <c r="J55" s="50">
        <f>(SUM(E55:I55) -MAX(E55:I55)-MIN(E55:I55))</f>
        <v>12</v>
      </c>
      <c r="K55" s="51">
        <f>(SUM(E55:I55) -MAX(E55:I55)-MIN(E55:I55))*D55</f>
        <v>33.599999999999994</v>
      </c>
      <c r="L55" s="52">
        <f t="shared" si="6"/>
        <v>194.10000000000002</v>
      </c>
      <c r="M55" s="53"/>
      <c r="N55" s="54"/>
      <c r="O55" s="9"/>
    </row>
    <row r="56" spans="1:15" outlineLevel="1">
      <c r="A56" s="53"/>
      <c r="B56" s="47">
        <v>7</v>
      </c>
      <c r="C56" s="40" t="s">
        <v>40</v>
      </c>
      <c r="D56" s="48">
        <v>1.8</v>
      </c>
      <c r="E56" s="49">
        <v>6.5</v>
      </c>
      <c r="F56" s="49">
        <v>7</v>
      </c>
      <c r="G56" s="49">
        <v>7</v>
      </c>
      <c r="H56" s="49">
        <v>6.5</v>
      </c>
      <c r="I56" s="49">
        <v>7</v>
      </c>
      <c r="J56" s="50">
        <f>(SUM(E56:I56) -MAX(E56:I56)-MIN(E56:I56))</f>
        <v>20.5</v>
      </c>
      <c r="K56" s="51">
        <f>(SUM(E56:I56) -MAX(E56:I56)-MIN(E56:I56))*D56</f>
        <v>36.9</v>
      </c>
      <c r="L56" s="52">
        <f t="shared" si="6"/>
        <v>194.10000000000002</v>
      </c>
      <c r="M56" s="53"/>
      <c r="N56" s="54"/>
      <c r="O56" s="9"/>
    </row>
    <row r="57" spans="1:15" outlineLevel="1">
      <c r="A57" s="53"/>
      <c r="B57" s="55"/>
      <c r="C57" s="45" t="s">
        <v>16</v>
      </c>
      <c r="D57" s="56">
        <f>SUM(D52:D56)</f>
        <v>12.100000000000001</v>
      </c>
      <c r="E57" s="57"/>
      <c r="F57" s="49"/>
      <c r="G57" s="49"/>
      <c r="H57" s="49"/>
      <c r="I57" s="49"/>
      <c r="J57" s="50"/>
      <c r="K57" s="58">
        <f>SUM(K52:K56)</f>
        <v>194.10000000000002</v>
      </c>
      <c r="L57" s="52">
        <f t="shared" si="6"/>
        <v>194.10000000000002</v>
      </c>
      <c r="M57" s="53"/>
      <c r="N57" s="54"/>
      <c r="O57" s="9"/>
    </row>
    <row r="58" spans="1:15" ht="15">
      <c r="A58" s="40">
        <v>8</v>
      </c>
      <c r="B58" s="41" t="s">
        <v>41</v>
      </c>
      <c r="C58" s="40"/>
      <c r="D58" s="40"/>
      <c r="E58" s="42"/>
      <c r="F58" s="42"/>
      <c r="G58" s="43"/>
      <c r="H58" s="42"/>
      <c r="I58" s="42"/>
      <c r="J58" s="42"/>
      <c r="K58" s="40"/>
      <c r="L58" s="44">
        <f>SUM(K59:K63)</f>
        <v>193.55</v>
      </c>
      <c r="M58" s="45"/>
      <c r="N58" s="9" t="s">
        <v>26</v>
      </c>
      <c r="O58" s="46"/>
    </row>
    <row r="59" spans="1:15" outlineLevel="1">
      <c r="A59" s="46"/>
      <c r="B59" s="47">
        <v>5</v>
      </c>
      <c r="C59" s="40" t="s">
        <v>42</v>
      </c>
      <c r="D59" s="48">
        <v>1.6</v>
      </c>
      <c r="E59" s="49">
        <v>6.5</v>
      </c>
      <c r="F59" s="49">
        <v>7</v>
      </c>
      <c r="G59" s="49">
        <v>7</v>
      </c>
      <c r="H59" s="49">
        <v>7</v>
      </c>
      <c r="I59" s="49">
        <v>6.5</v>
      </c>
      <c r="J59" s="50">
        <f>(SUM(E59:I59) -MAX(E59:I59)-MIN(E59:I59))</f>
        <v>20.5</v>
      </c>
      <c r="K59" s="51">
        <f>(SUM(E59:I59) -MAX(E59:I59)-MIN(E59:I59))*D59</f>
        <v>32.800000000000004</v>
      </c>
      <c r="L59" s="52">
        <f t="shared" ref="L59:L64" si="7">L58</f>
        <v>193.55</v>
      </c>
      <c r="M59" s="53"/>
      <c r="N59" s="9"/>
      <c r="O59" s="9"/>
    </row>
    <row r="60" spans="1:15" outlineLevel="1">
      <c r="A60" s="53"/>
      <c r="B60" s="47">
        <v>5</v>
      </c>
      <c r="C60" s="40" t="s">
        <v>43</v>
      </c>
      <c r="D60" s="48">
        <v>2.4</v>
      </c>
      <c r="E60" s="49">
        <v>7.5</v>
      </c>
      <c r="F60" s="49">
        <v>7.5</v>
      </c>
      <c r="G60" s="49">
        <v>7</v>
      </c>
      <c r="H60" s="49">
        <v>7.5</v>
      </c>
      <c r="I60" s="49">
        <v>7.5</v>
      </c>
      <c r="J60" s="50">
        <f>(SUM(E60:I60) -MAX(E60:I60)-MIN(E60:I60))</f>
        <v>22.5</v>
      </c>
      <c r="K60" s="51">
        <f>(SUM(E60:I60) -MAX(E60:I60)-MIN(E60:I60))*D60</f>
        <v>54</v>
      </c>
      <c r="L60" s="52">
        <f t="shared" si="7"/>
        <v>193.55</v>
      </c>
      <c r="M60" s="53"/>
      <c r="N60" s="9"/>
      <c r="O60" s="9"/>
    </row>
    <row r="61" spans="1:15" outlineLevel="1">
      <c r="A61" s="53"/>
      <c r="B61" s="47">
        <v>5</v>
      </c>
      <c r="C61" s="40" t="s">
        <v>28</v>
      </c>
      <c r="D61" s="48">
        <v>2.2999999999999998</v>
      </c>
      <c r="E61" s="49">
        <v>4</v>
      </c>
      <c r="F61" s="49">
        <v>4</v>
      </c>
      <c r="G61" s="49">
        <v>4</v>
      </c>
      <c r="H61" s="49">
        <v>4</v>
      </c>
      <c r="I61" s="49">
        <v>4</v>
      </c>
      <c r="J61" s="50">
        <f>(SUM(E61:I61) -MAX(E61:I61)-MIN(E61:I61))</f>
        <v>12</v>
      </c>
      <c r="K61" s="51">
        <f>(SUM(E61:I61) -MAX(E61:I61)-MIN(E61:I61))*D61</f>
        <v>27.599999999999998</v>
      </c>
      <c r="L61" s="52">
        <f t="shared" si="7"/>
        <v>193.55</v>
      </c>
      <c r="M61" s="53"/>
      <c r="N61" s="54"/>
      <c r="O61" s="9"/>
    </row>
    <row r="62" spans="1:15" outlineLevel="1">
      <c r="A62" s="53"/>
      <c r="B62" s="47">
        <v>5</v>
      </c>
      <c r="C62" s="40" t="s">
        <v>27</v>
      </c>
      <c r="D62" s="48">
        <v>2.1</v>
      </c>
      <c r="E62" s="49">
        <v>7.5</v>
      </c>
      <c r="F62" s="49">
        <v>6.5</v>
      </c>
      <c r="G62" s="49">
        <v>7</v>
      </c>
      <c r="H62" s="49">
        <v>7</v>
      </c>
      <c r="I62" s="49">
        <v>7.5</v>
      </c>
      <c r="J62" s="50">
        <f>(SUM(E62:I62) -MAX(E62:I62)-MIN(E62:I62))</f>
        <v>21.5</v>
      </c>
      <c r="K62" s="51">
        <f>(SUM(E62:I62) -MAX(E62:I62)-MIN(E62:I62))*D62</f>
        <v>45.15</v>
      </c>
      <c r="L62" s="52">
        <f t="shared" si="7"/>
        <v>193.55</v>
      </c>
      <c r="M62" s="53"/>
      <c r="N62" s="54"/>
      <c r="O62" s="9"/>
    </row>
    <row r="63" spans="1:15" outlineLevel="1">
      <c r="A63" s="53"/>
      <c r="B63" s="47">
        <v>5</v>
      </c>
      <c r="C63" s="40" t="s">
        <v>40</v>
      </c>
      <c r="D63" s="48">
        <v>1.7</v>
      </c>
      <c r="E63" s="49">
        <v>7</v>
      </c>
      <c r="F63" s="49">
        <v>6.5</v>
      </c>
      <c r="G63" s="49">
        <v>6</v>
      </c>
      <c r="H63" s="49">
        <v>6.5</v>
      </c>
      <c r="I63" s="49">
        <v>7</v>
      </c>
      <c r="J63" s="50">
        <f>(SUM(E63:I63) -MAX(E63:I63)-MIN(E63:I63))</f>
        <v>20</v>
      </c>
      <c r="K63" s="51">
        <f>(SUM(E63:I63) -MAX(E63:I63)-MIN(E63:I63))*D63</f>
        <v>34</v>
      </c>
      <c r="L63" s="52">
        <f t="shared" si="7"/>
        <v>193.55</v>
      </c>
      <c r="M63" s="53"/>
      <c r="N63" s="54"/>
      <c r="O63" s="9"/>
    </row>
    <row r="64" spans="1:15" ht="12.75" customHeight="1" outlineLevel="1">
      <c r="A64" s="53"/>
      <c r="B64" s="55"/>
      <c r="C64" s="45" t="s">
        <v>16</v>
      </c>
      <c r="D64" s="56">
        <f>SUM(D59:D63)</f>
        <v>10.1</v>
      </c>
      <c r="E64" s="57"/>
      <c r="F64" s="49"/>
      <c r="G64" s="49"/>
      <c r="H64" s="49"/>
      <c r="I64" s="49"/>
      <c r="J64" s="50"/>
      <c r="K64" s="58">
        <f>SUM(K59:K63)</f>
        <v>193.55</v>
      </c>
      <c r="L64" s="52">
        <f t="shared" si="7"/>
        <v>193.55</v>
      </c>
      <c r="M64" s="53"/>
      <c r="N64" s="54"/>
      <c r="O64" s="9"/>
    </row>
    <row r="65" spans="1:15" ht="16.5" customHeight="1">
      <c r="A65" s="40">
        <v>9</v>
      </c>
      <c r="B65" s="41" t="s">
        <v>44</v>
      </c>
      <c r="C65" s="40"/>
      <c r="D65" s="40"/>
      <c r="E65" s="42"/>
      <c r="F65" s="42"/>
      <c r="G65" s="43"/>
      <c r="H65" s="42"/>
      <c r="I65" s="42"/>
      <c r="J65" s="42"/>
      <c r="K65" s="40"/>
      <c r="L65" s="44">
        <f>SUM(K66:K70)</f>
        <v>178.2</v>
      </c>
      <c r="M65" s="45"/>
      <c r="N65" s="9" t="s">
        <v>45</v>
      </c>
      <c r="O65" s="46"/>
    </row>
    <row r="66" spans="1:15" outlineLevel="1">
      <c r="A66" s="46"/>
      <c r="B66" s="47">
        <v>5</v>
      </c>
      <c r="C66" s="40" t="s">
        <v>42</v>
      </c>
      <c r="D66" s="48">
        <v>1.7</v>
      </c>
      <c r="E66" s="49">
        <v>6.5</v>
      </c>
      <c r="F66" s="49">
        <v>6</v>
      </c>
      <c r="G66" s="49">
        <v>6.5</v>
      </c>
      <c r="H66" s="49">
        <v>6</v>
      </c>
      <c r="I66" s="49">
        <v>6.5</v>
      </c>
      <c r="J66" s="50">
        <f>(SUM(E66:I66) -MAX(E66:I66)-MIN(E66:I66))</f>
        <v>19</v>
      </c>
      <c r="K66" s="51">
        <f>(SUM(E66:I66) -MAX(E66:I66)-MIN(E66:I66))*D66</f>
        <v>32.299999999999997</v>
      </c>
      <c r="L66" s="52">
        <f t="shared" ref="L66:L71" si="8">L65</f>
        <v>178.2</v>
      </c>
      <c r="M66" s="53"/>
      <c r="N66" s="9"/>
      <c r="O66" s="9"/>
    </row>
    <row r="67" spans="1:15" outlineLevel="1">
      <c r="A67" s="53"/>
      <c r="B67" s="47">
        <v>5</v>
      </c>
      <c r="C67" s="40" t="s">
        <v>32</v>
      </c>
      <c r="D67" s="48">
        <v>2.2000000000000002</v>
      </c>
      <c r="E67" s="49">
        <v>7</v>
      </c>
      <c r="F67" s="49">
        <v>7.5</v>
      </c>
      <c r="G67" s="49">
        <v>7.5</v>
      </c>
      <c r="H67" s="49">
        <v>7</v>
      </c>
      <c r="I67" s="49">
        <v>7</v>
      </c>
      <c r="J67" s="50">
        <f>(SUM(E67:I67) -MAX(E67:I67)-MIN(E67:I67))</f>
        <v>21.5</v>
      </c>
      <c r="K67" s="51">
        <f>(SUM(E67:I67) -MAX(E67:I67)-MIN(E67:I67))*D67</f>
        <v>47.300000000000004</v>
      </c>
      <c r="L67" s="52">
        <f t="shared" si="8"/>
        <v>178.2</v>
      </c>
      <c r="M67" s="53"/>
      <c r="N67" s="9"/>
      <c r="O67" s="9"/>
    </row>
    <row r="68" spans="1:15" outlineLevel="1">
      <c r="A68" s="53"/>
      <c r="B68" s="47">
        <v>5</v>
      </c>
      <c r="C68" s="40" t="s">
        <v>36</v>
      </c>
      <c r="D68" s="48">
        <v>1.6</v>
      </c>
      <c r="E68" s="49">
        <v>6.5</v>
      </c>
      <c r="F68" s="49">
        <v>6</v>
      </c>
      <c r="G68" s="49">
        <v>6</v>
      </c>
      <c r="H68" s="49">
        <v>6.5</v>
      </c>
      <c r="I68" s="49">
        <v>6</v>
      </c>
      <c r="J68" s="50">
        <f>(SUM(E68:I68) -MAX(E68:I68)-MIN(E68:I68))</f>
        <v>18.5</v>
      </c>
      <c r="K68" s="51">
        <f>(SUM(E68:I68) -MAX(E68:I68)-MIN(E68:I68))*D68</f>
        <v>29.6</v>
      </c>
      <c r="L68" s="52">
        <f t="shared" si="8"/>
        <v>178.2</v>
      </c>
      <c r="M68" s="53"/>
      <c r="N68" s="54"/>
      <c r="O68" s="9"/>
    </row>
    <row r="69" spans="1:15" outlineLevel="1">
      <c r="A69" s="53"/>
      <c r="B69" s="47">
        <v>5</v>
      </c>
      <c r="C69" s="40" t="s">
        <v>40</v>
      </c>
      <c r="D69" s="48">
        <v>1.7</v>
      </c>
      <c r="E69" s="49">
        <v>7</v>
      </c>
      <c r="F69" s="49">
        <v>6.5</v>
      </c>
      <c r="G69" s="49">
        <v>6.5</v>
      </c>
      <c r="H69" s="49">
        <v>7</v>
      </c>
      <c r="I69" s="49">
        <v>6</v>
      </c>
      <c r="J69" s="50">
        <f>(SUM(E69:I69) -MAX(E69:I69)-MIN(E69:I69))</f>
        <v>20</v>
      </c>
      <c r="K69" s="51">
        <f>(SUM(E69:I69) -MAX(E69:I69)-MIN(E69:I69))*D69</f>
        <v>34</v>
      </c>
      <c r="L69" s="52">
        <f t="shared" si="8"/>
        <v>178.2</v>
      </c>
      <c r="M69" s="53"/>
      <c r="N69" s="54"/>
      <c r="O69" s="9"/>
    </row>
    <row r="70" spans="1:15" outlineLevel="1">
      <c r="A70" s="53"/>
      <c r="B70" s="47">
        <v>5</v>
      </c>
      <c r="C70" s="40" t="s">
        <v>35</v>
      </c>
      <c r="D70" s="48">
        <v>2</v>
      </c>
      <c r="E70" s="49">
        <v>6</v>
      </c>
      <c r="F70" s="49">
        <v>5.5</v>
      </c>
      <c r="G70" s="49">
        <v>5.5</v>
      </c>
      <c r="H70" s="49">
        <v>6</v>
      </c>
      <c r="I70" s="49">
        <v>6</v>
      </c>
      <c r="J70" s="50">
        <f>(SUM(E70:I70) -MAX(E70:I70)-MIN(E70:I70))</f>
        <v>17.5</v>
      </c>
      <c r="K70" s="51">
        <f>(SUM(E70:I70) -MAX(E70:I70)-MIN(E70:I70))*D70</f>
        <v>35</v>
      </c>
      <c r="L70" s="52">
        <f t="shared" si="8"/>
        <v>178.2</v>
      </c>
      <c r="M70" s="53"/>
      <c r="N70" s="54"/>
      <c r="O70" s="9"/>
    </row>
    <row r="71" spans="1:15" outlineLevel="1">
      <c r="A71" s="53"/>
      <c r="B71" s="55"/>
      <c r="C71" s="45" t="s">
        <v>16</v>
      </c>
      <c r="D71" s="56">
        <f>SUM(D66:D70)</f>
        <v>9.1999999999999993</v>
      </c>
      <c r="E71" s="57"/>
      <c r="F71" s="49"/>
      <c r="G71" s="49"/>
      <c r="H71" s="49"/>
      <c r="I71" s="49"/>
      <c r="J71" s="50"/>
      <c r="K71" s="58">
        <f>SUM(K66:K70)</f>
        <v>178.2</v>
      </c>
      <c r="L71" s="52">
        <f t="shared" si="8"/>
        <v>178.2</v>
      </c>
      <c r="M71" s="53"/>
      <c r="N71" s="54"/>
      <c r="O71" s="9"/>
    </row>
    <row r="72" spans="1:15" ht="15">
      <c r="A72" s="40">
        <v>10</v>
      </c>
      <c r="B72" s="41" t="s">
        <v>46</v>
      </c>
      <c r="C72" s="40"/>
      <c r="D72" s="40"/>
      <c r="E72" s="42"/>
      <c r="F72" s="42"/>
      <c r="G72" s="43"/>
      <c r="H72" s="42"/>
      <c r="I72" s="42"/>
      <c r="J72" s="42"/>
      <c r="K72" s="40"/>
      <c r="L72" s="44">
        <f>SUM(K73:K77)</f>
        <v>172.75</v>
      </c>
      <c r="M72" s="45"/>
      <c r="N72" s="9" t="s">
        <v>47</v>
      </c>
      <c r="O72" s="46"/>
    </row>
    <row r="73" spans="1:15" outlineLevel="1">
      <c r="A73" s="46"/>
      <c r="B73" s="47">
        <v>7</v>
      </c>
      <c r="C73" s="40" t="s">
        <v>42</v>
      </c>
      <c r="D73" s="48">
        <v>1.6</v>
      </c>
      <c r="E73" s="49">
        <v>5</v>
      </c>
      <c r="F73" s="49">
        <v>5</v>
      </c>
      <c r="G73" s="49">
        <v>6</v>
      </c>
      <c r="H73" s="49">
        <v>5.5</v>
      </c>
      <c r="I73" s="49">
        <v>5</v>
      </c>
      <c r="J73" s="50">
        <f>(SUM(E73:I73) -MAX(E73:I73)-MIN(E73:I73))</f>
        <v>15.5</v>
      </c>
      <c r="K73" s="51">
        <f>(SUM(E73:I73) -MAX(E73:I73)-MIN(E73:I73))*D73</f>
        <v>24.8</v>
      </c>
      <c r="L73" s="52">
        <f t="shared" ref="L73:L78" si="9">L72</f>
        <v>172.75</v>
      </c>
      <c r="M73" s="53"/>
      <c r="N73" s="9"/>
      <c r="O73" s="9"/>
    </row>
    <row r="74" spans="1:15" outlineLevel="1">
      <c r="A74" s="53"/>
      <c r="B74" s="47">
        <v>7</v>
      </c>
      <c r="C74" s="40" t="s">
        <v>48</v>
      </c>
      <c r="D74" s="48">
        <v>1.9</v>
      </c>
      <c r="E74" s="49">
        <v>5</v>
      </c>
      <c r="F74" s="49">
        <v>5</v>
      </c>
      <c r="G74" s="49">
        <v>5</v>
      </c>
      <c r="H74" s="49">
        <v>5</v>
      </c>
      <c r="I74" s="49">
        <v>5</v>
      </c>
      <c r="J74" s="50">
        <f>(SUM(E74:I74) -MAX(E74:I74)-MIN(E74:I74))</f>
        <v>15</v>
      </c>
      <c r="K74" s="51">
        <f>(SUM(E74:I74) -MAX(E74:I74)-MIN(E74:I74))*D74</f>
        <v>28.5</v>
      </c>
      <c r="L74" s="52">
        <f t="shared" si="9"/>
        <v>172.75</v>
      </c>
      <c r="M74" s="53"/>
      <c r="N74" s="9"/>
      <c r="O74" s="9"/>
    </row>
    <row r="75" spans="1:15" outlineLevel="1">
      <c r="A75" s="53"/>
      <c r="B75" s="47">
        <v>5</v>
      </c>
      <c r="C75" s="40" t="s">
        <v>28</v>
      </c>
      <c r="D75" s="48">
        <v>2</v>
      </c>
      <c r="E75" s="49">
        <v>4</v>
      </c>
      <c r="F75" s="49">
        <v>4.5</v>
      </c>
      <c r="G75" s="49">
        <v>4.5</v>
      </c>
      <c r="H75" s="49">
        <v>4.5</v>
      </c>
      <c r="I75" s="49">
        <v>4</v>
      </c>
      <c r="J75" s="50">
        <f>(SUM(E75:I75) -MAX(E75:I75)-MIN(E75:I75))</f>
        <v>13</v>
      </c>
      <c r="K75" s="51">
        <f>(SUM(E75:I75) -MAX(E75:I75)-MIN(E75:I75))*D75</f>
        <v>26</v>
      </c>
      <c r="L75" s="52">
        <f t="shared" si="9"/>
        <v>172.75</v>
      </c>
      <c r="M75" s="53"/>
      <c r="N75" s="54"/>
      <c r="O75" s="9"/>
    </row>
    <row r="76" spans="1:15" outlineLevel="1">
      <c r="A76" s="53"/>
      <c r="B76" s="47">
        <v>5</v>
      </c>
      <c r="C76" s="40" t="s">
        <v>43</v>
      </c>
      <c r="D76" s="48">
        <v>2.4</v>
      </c>
      <c r="E76" s="49">
        <v>7</v>
      </c>
      <c r="F76" s="49">
        <v>7</v>
      </c>
      <c r="G76" s="49">
        <v>7</v>
      </c>
      <c r="H76" s="49">
        <v>6.5</v>
      </c>
      <c r="I76" s="49">
        <v>7</v>
      </c>
      <c r="J76" s="50">
        <f>(SUM(E76:I76) -MAX(E76:I76)-MIN(E76:I76))</f>
        <v>21</v>
      </c>
      <c r="K76" s="51">
        <f>(SUM(E76:I76) -MAX(E76:I76)-MIN(E76:I76))*D76</f>
        <v>50.4</v>
      </c>
      <c r="L76" s="52">
        <f t="shared" si="9"/>
        <v>172.75</v>
      </c>
      <c r="M76" s="53"/>
      <c r="N76" s="54"/>
      <c r="O76" s="9"/>
    </row>
    <row r="77" spans="1:15" outlineLevel="1">
      <c r="A77" s="53"/>
      <c r="B77" s="47">
        <v>5</v>
      </c>
      <c r="C77" s="40" t="s">
        <v>29</v>
      </c>
      <c r="D77" s="48">
        <v>2.1</v>
      </c>
      <c r="E77" s="49">
        <v>7</v>
      </c>
      <c r="F77" s="49">
        <v>6.5</v>
      </c>
      <c r="G77" s="49">
        <v>6.5</v>
      </c>
      <c r="H77" s="49">
        <v>7</v>
      </c>
      <c r="I77" s="49">
        <v>7</v>
      </c>
      <c r="J77" s="50">
        <f>(SUM(E77:I77) -MAX(E77:I77)-MIN(E77:I77))</f>
        <v>20.5</v>
      </c>
      <c r="K77" s="51">
        <f>(SUM(E77:I77) -MAX(E77:I77)-MIN(E77:I77))*D77</f>
        <v>43.050000000000004</v>
      </c>
      <c r="L77" s="52">
        <f t="shared" si="9"/>
        <v>172.75</v>
      </c>
      <c r="M77" s="53"/>
      <c r="N77" s="54"/>
      <c r="O77" s="9"/>
    </row>
    <row r="78" spans="1:15" outlineLevel="1">
      <c r="A78" s="53"/>
      <c r="B78" s="55"/>
      <c r="C78" s="45" t="s">
        <v>16</v>
      </c>
      <c r="D78" s="56">
        <f>SUM(D73:D77)</f>
        <v>10</v>
      </c>
      <c r="E78" s="57"/>
      <c r="F78" s="49"/>
      <c r="G78" s="49"/>
      <c r="H78" s="49"/>
      <c r="I78" s="49"/>
      <c r="J78" s="50"/>
      <c r="K78" s="58">
        <f>SUM(K73:K77)</f>
        <v>172.75</v>
      </c>
      <c r="L78" s="52">
        <f t="shared" si="9"/>
        <v>172.75</v>
      </c>
      <c r="M78" s="53"/>
      <c r="N78" s="54"/>
      <c r="O78" s="9"/>
    </row>
    <row r="79" spans="1:15" ht="15">
      <c r="A79" s="40">
        <v>11</v>
      </c>
      <c r="B79" s="41" t="s">
        <v>49</v>
      </c>
      <c r="C79" s="40"/>
      <c r="D79" s="40"/>
      <c r="E79" s="42"/>
      <c r="F79" s="42"/>
      <c r="G79" s="43"/>
      <c r="H79" s="42"/>
      <c r="I79" s="42"/>
      <c r="J79" s="42"/>
      <c r="K79" s="40"/>
      <c r="L79" s="44">
        <f>SUM(K80:K84)</f>
        <v>149.05000000000001</v>
      </c>
      <c r="M79" s="45"/>
      <c r="N79" s="9" t="s">
        <v>50</v>
      </c>
      <c r="O79" s="46"/>
    </row>
    <row r="80" spans="1:15" outlineLevel="1">
      <c r="A80" s="46"/>
      <c r="B80" s="47">
        <v>5</v>
      </c>
      <c r="C80" s="40" t="s">
        <v>51</v>
      </c>
      <c r="D80" s="48">
        <v>1.7</v>
      </c>
      <c r="E80" s="49">
        <v>5.5</v>
      </c>
      <c r="F80" s="49">
        <v>5</v>
      </c>
      <c r="G80" s="49">
        <v>4.5</v>
      </c>
      <c r="H80" s="49">
        <v>5.5</v>
      </c>
      <c r="I80" s="49">
        <v>5</v>
      </c>
      <c r="J80" s="50">
        <f>(SUM(E80:I80) -MAX(E80:I80)-MIN(E80:I80))</f>
        <v>15.5</v>
      </c>
      <c r="K80" s="51">
        <f>(SUM(E80:I80) -MAX(E80:I80)-MIN(E80:I80))*D80</f>
        <v>26.349999999999998</v>
      </c>
      <c r="L80" s="52">
        <f t="shared" ref="L80:L85" si="10">L79</f>
        <v>149.05000000000001</v>
      </c>
      <c r="M80" s="53"/>
      <c r="N80" s="9"/>
      <c r="O80" s="9"/>
    </row>
    <row r="81" spans="1:15" outlineLevel="1">
      <c r="A81" s="53"/>
      <c r="B81" s="47">
        <v>5</v>
      </c>
      <c r="C81" s="40" t="s">
        <v>52</v>
      </c>
      <c r="D81" s="48">
        <v>2.2000000000000002</v>
      </c>
      <c r="E81" s="49">
        <v>6</v>
      </c>
      <c r="F81" s="49">
        <v>6</v>
      </c>
      <c r="G81" s="49">
        <v>6</v>
      </c>
      <c r="H81" s="49">
        <v>6</v>
      </c>
      <c r="I81" s="49">
        <v>6</v>
      </c>
      <c r="J81" s="50">
        <f>(SUM(E81:I81) -MAX(E81:I81)-MIN(E81:I81))</f>
        <v>18</v>
      </c>
      <c r="K81" s="51">
        <f>(SUM(E81:I81) -MAX(E81:I81)-MIN(E81:I81))*D81</f>
        <v>39.6</v>
      </c>
      <c r="L81" s="52">
        <f t="shared" si="10"/>
        <v>149.05000000000001</v>
      </c>
      <c r="M81" s="53"/>
      <c r="N81" s="9"/>
      <c r="O81" s="9"/>
    </row>
    <row r="82" spans="1:15" outlineLevel="1">
      <c r="A82" s="53"/>
      <c r="B82" s="47">
        <v>5</v>
      </c>
      <c r="C82" s="40" t="s">
        <v>53</v>
      </c>
      <c r="D82" s="48">
        <v>1.6</v>
      </c>
      <c r="E82" s="49">
        <v>5.5</v>
      </c>
      <c r="F82" s="49">
        <v>5.5</v>
      </c>
      <c r="G82" s="49">
        <v>6</v>
      </c>
      <c r="H82" s="49">
        <v>6</v>
      </c>
      <c r="I82" s="49">
        <v>6</v>
      </c>
      <c r="J82" s="50">
        <f>(SUM(E82:I82) -MAX(E82:I82)-MIN(E82:I82))</f>
        <v>17.5</v>
      </c>
      <c r="K82" s="51">
        <f>(SUM(E82:I82) -MAX(E82:I82)-MIN(E82:I82))*D82</f>
        <v>28</v>
      </c>
      <c r="L82" s="52">
        <f t="shared" si="10"/>
        <v>149.05000000000001</v>
      </c>
      <c r="M82" s="53"/>
      <c r="N82" s="54"/>
      <c r="O82" s="9"/>
    </row>
    <row r="83" spans="1:15" outlineLevel="1">
      <c r="A83" s="53"/>
      <c r="B83" s="47">
        <v>5</v>
      </c>
      <c r="C83" s="40" t="s">
        <v>54</v>
      </c>
      <c r="D83" s="48">
        <v>1.6</v>
      </c>
      <c r="E83" s="49">
        <v>5.5</v>
      </c>
      <c r="F83" s="49">
        <v>6.5</v>
      </c>
      <c r="G83" s="49">
        <v>6.5</v>
      </c>
      <c r="H83" s="49">
        <v>6</v>
      </c>
      <c r="I83" s="49">
        <v>6</v>
      </c>
      <c r="J83" s="50">
        <f>(SUM(E83:I83) -MAX(E83:I83)-MIN(E83:I83))</f>
        <v>18.5</v>
      </c>
      <c r="K83" s="51">
        <f>(SUM(E83:I83) -MAX(E83:I83)-MIN(E83:I83))*D83</f>
        <v>29.6</v>
      </c>
      <c r="L83" s="52">
        <f t="shared" si="10"/>
        <v>149.05000000000001</v>
      </c>
      <c r="M83" s="53"/>
      <c r="N83" s="54"/>
      <c r="O83" s="9"/>
    </row>
    <row r="84" spans="1:15" outlineLevel="1">
      <c r="A84" s="53"/>
      <c r="B84" s="47">
        <v>5</v>
      </c>
      <c r="C84" s="40" t="s">
        <v>24</v>
      </c>
      <c r="D84" s="48">
        <v>1.7</v>
      </c>
      <c r="E84" s="49">
        <v>4.5</v>
      </c>
      <c r="F84" s="49">
        <v>5</v>
      </c>
      <c r="G84" s="49">
        <v>5</v>
      </c>
      <c r="H84" s="49">
        <v>5.5</v>
      </c>
      <c r="I84" s="49">
        <v>5</v>
      </c>
      <c r="J84" s="50">
        <f>(SUM(E84:I84) -MAX(E84:I84)-MIN(E84:I84))</f>
        <v>15</v>
      </c>
      <c r="K84" s="51">
        <f>(SUM(E84:I84) -MAX(E84:I84)-MIN(E84:I84))*D84</f>
        <v>25.5</v>
      </c>
      <c r="L84" s="52">
        <f t="shared" si="10"/>
        <v>149.05000000000001</v>
      </c>
      <c r="M84" s="53"/>
      <c r="N84" s="54"/>
      <c r="O84" s="9"/>
    </row>
    <row r="85" spans="1:15" outlineLevel="1">
      <c r="A85" s="53"/>
      <c r="B85" s="55"/>
      <c r="C85" s="45" t="s">
        <v>16</v>
      </c>
      <c r="D85" s="56">
        <f>SUM(D80:D84)</f>
        <v>8.7999999999999989</v>
      </c>
      <c r="E85" s="57"/>
      <c r="F85" s="49"/>
      <c r="G85" s="49"/>
      <c r="H85" s="49"/>
      <c r="I85" s="49"/>
      <c r="J85" s="50"/>
      <c r="K85" s="58">
        <f>SUM(K80:K84)</f>
        <v>149.05000000000001</v>
      </c>
      <c r="L85" s="52">
        <f t="shared" si="10"/>
        <v>149.05000000000001</v>
      </c>
      <c r="M85" s="53"/>
      <c r="N85" s="54"/>
      <c r="O85" s="9"/>
    </row>
    <row r="86" spans="1:15" ht="15">
      <c r="A86" s="40">
        <v>12</v>
      </c>
      <c r="B86" s="41" t="s">
        <v>55</v>
      </c>
      <c r="C86" s="40"/>
      <c r="D86" s="40"/>
      <c r="E86" s="42"/>
      <c r="F86" s="42"/>
      <c r="G86" s="43"/>
      <c r="H86" s="42"/>
      <c r="I86" s="42"/>
      <c r="J86" s="42"/>
      <c r="K86" s="40"/>
      <c r="L86" s="44">
        <f>SUM(K87:K91)</f>
        <v>126.05</v>
      </c>
      <c r="M86" s="45"/>
      <c r="N86" s="9" t="s">
        <v>31</v>
      </c>
      <c r="O86" s="46"/>
    </row>
    <row r="87" spans="1:15" outlineLevel="1">
      <c r="A87" s="46"/>
      <c r="B87" s="47">
        <v>5</v>
      </c>
      <c r="C87" s="40" t="s">
        <v>56</v>
      </c>
      <c r="D87" s="48">
        <v>1.5</v>
      </c>
      <c r="E87" s="49">
        <v>5.5</v>
      </c>
      <c r="F87" s="49">
        <v>5.5</v>
      </c>
      <c r="G87" s="49">
        <v>5.5</v>
      </c>
      <c r="H87" s="49">
        <v>5.5</v>
      </c>
      <c r="I87" s="49">
        <v>5.5</v>
      </c>
      <c r="J87" s="50">
        <f>(SUM(E87:I87) -MAX(E87:I87)-MIN(E87:I87))</f>
        <v>16.5</v>
      </c>
      <c r="K87" s="51">
        <f>(SUM(E87:I87) -MAX(E87:I87)-MIN(E87:I87))*D87</f>
        <v>24.75</v>
      </c>
      <c r="L87" s="52">
        <f t="shared" ref="L87:L113" si="11">L86</f>
        <v>126.05</v>
      </c>
      <c r="M87" s="53"/>
      <c r="N87" s="9"/>
      <c r="O87" s="9"/>
    </row>
    <row r="88" spans="1:15" outlineLevel="1">
      <c r="A88" s="53"/>
      <c r="B88" s="47">
        <v>5</v>
      </c>
      <c r="C88" s="40" t="s">
        <v>42</v>
      </c>
      <c r="D88" s="48">
        <v>1.7</v>
      </c>
      <c r="E88" s="49">
        <v>6.5</v>
      </c>
      <c r="F88" s="49">
        <v>6</v>
      </c>
      <c r="G88" s="49">
        <v>6</v>
      </c>
      <c r="H88" s="49">
        <v>6</v>
      </c>
      <c r="I88" s="49">
        <v>6.5</v>
      </c>
      <c r="J88" s="50">
        <f>(SUM(E88:I88) -MAX(E88:I88)-MIN(E88:I88))</f>
        <v>18.5</v>
      </c>
      <c r="K88" s="51">
        <f>(SUM(E88:I88) -MAX(E88:I88)-MIN(E88:I88))*D88</f>
        <v>31.45</v>
      </c>
      <c r="L88" s="52">
        <f t="shared" si="11"/>
        <v>126.05</v>
      </c>
      <c r="M88" s="53"/>
      <c r="N88" s="9"/>
      <c r="O88" s="9"/>
    </row>
    <row r="89" spans="1:15" outlineLevel="1">
      <c r="A89" s="53"/>
      <c r="B89" s="47">
        <v>3</v>
      </c>
      <c r="C89" s="40" t="s">
        <v>57</v>
      </c>
      <c r="D89" s="48">
        <v>1.5</v>
      </c>
      <c r="E89" s="49">
        <v>4</v>
      </c>
      <c r="F89" s="49">
        <v>4.5</v>
      </c>
      <c r="G89" s="49">
        <v>4.5</v>
      </c>
      <c r="H89" s="49">
        <v>4.5</v>
      </c>
      <c r="I89" s="49">
        <v>4</v>
      </c>
      <c r="J89" s="50">
        <f>(SUM(E89:I89) -MAX(E89:I89)-MIN(E89:I89))</f>
        <v>13</v>
      </c>
      <c r="K89" s="51">
        <f>(SUM(E89:I89) -MAX(E89:I89)-MIN(E89:I89))*D89</f>
        <v>19.5</v>
      </c>
      <c r="L89" s="52">
        <f t="shared" si="11"/>
        <v>126.05</v>
      </c>
      <c r="M89" s="53"/>
      <c r="N89" s="54"/>
      <c r="O89" s="9"/>
    </row>
    <row r="90" spans="1:15" outlineLevel="1">
      <c r="A90" s="53"/>
      <c r="B90" s="47">
        <v>5</v>
      </c>
      <c r="C90" s="40" t="s">
        <v>36</v>
      </c>
      <c r="D90" s="48">
        <v>1.6</v>
      </c>
      <c r="E90" s="49">
        <v>5</v>
      </c>
      <c r="F90" s="49">
        <v>5</v>
      </c>
      <c r="G90" s="49">
        <v>5</v>
      </c>
      <c r="H90" s="49">
        <v>4.5</v>
      </c>
      <c r="I90" s="49">
        <v>5</v>
      </c>
      <c r="J90" s="50">
        <f>(SUM(E90:I90) -MAX(E90:I90)-MIN(E90:I90))</f>
        <v>15</v>
      </c>
      <c r="K90" s="51">
        <f>(SUM(E90:I90) -MAX(E90:I90)-MIN(E90:I90))*D90</f>
        <v>24</v>
      </c>
      <c r="L90" s="52">
        <f t="shared" si="11"/>
        <v>126.05</v>
      </c>
      <c r="M90" s="53"/>
      <c r="N90" s="54"/>
      <c r="O90" s="9"/>
    </row>
    <row r="91" spans="1:15" outlineLevel="1">
      <c r="A91" s="53"/>
      <c r="B91" s="47">
        <v>5</v>
      </c>
      <c r="C91" s="40" t="s">
        <v>40</v>
      </c>
      <c r="D91" s="48">
        <v>1.7</v>
      </c>
      <c r="E91" s="49">
        <v>5</v>
      </c>
      <c r="F91" s="49">
        <v>5.5</v>
      </c>
      <c r="G91" s="49">
        <v>5</v>
      </c>
      <c r="H91" s="49">
        <v>5.5</v>
      </c>
      <c r="I91" s="49">
        <v>5</v>
      </c>
      <c r="J91" s="50">
        <f>(SUM(E91:I91) -MAX(E91:I91)-MIN(E91:I91))</f>
        <v>15.5</v>
      </c>
      <c r="K91" s="51">
        <f>(SUM(E91:I91) -MAX(E91:I91)-MIN(E91:I91))*D91</f>
        <v>26.349999999999998</v>
      </c>
      <c r="L91" s="52">
        <f t="shared" si="11"/>
        <v>126.05</v>
      </c>
      <c r="M91" s="53"/>
      <c r="N91" s="54"/>
      <c r="O91" s="9"/>
    </row>
    <row r="92" spans="1:15" outlineLevel="1">
      <c r="A92" s="53"/>
      <c r="B92" s="55"/>
      <c r="C92" s="45" t="s">
        <v>16</v>
      </c>
      <c r="D92" s="56">
        <f>SUM(D87:D91)</f>
        <v>8</v>
      </c>
      <c r="E92" s="57"/>
      <c r="F92" s="49"/>
      <c r="G92" s="49"/>
      <c r="H92" s="49"/>
      <c r="I92" s="49"/>
      <c r="J92" s="50"/>
      <c r="K92" s="58">
        <f>SUM(K87:K91)</f>
        <v>126.05</v>
      </c>
      <c r="L92" s="52">
        <f t="shared" si="11"/>
        <v>126.05</v>
      </c>
      <c r="M92" s="53"/>
      <c r="N92" s="54"/>
      <c r="O92" s="9"/>
    </row>
    <row r="93" spans="1:15" ht="15">
      <c r="A93" s="40">
        <v>13</v>
      </c>
      <c r="B93" s="41" t="s">
        <v>58</v>
      </c>
      <c r="C93" s="40"/>
      <c r="D93" s="40"/>
      <c r="E93" s="42"/>
      <c r="F93" s="42"/>
      <c r="G93" s="43"/>
      <c r="H93" s="42"/>
      <c r="I93" s="42"/>
      <c r="J93" s="42"/>
      <c r="K93" s="40"/>
      <c r="L93" s="44">
        <f>SUM(K94:K98)</f>
        <v>125.79999999999998</v>
      </c>
      <c r="M93" s="45"/>
      <c r="N93" s="9" t="s">
        <v>31</v>
      </c>
      <c r="O93" s="46"/>
    </row>
    <row r="94" spans="1:15" outlineLevel="1">
      <c r="A94" s="46"/>
      <c r="B94" s="47">
        <v>5</v>
      </c>
      <c r="C94" s="40" t="s">
        <v>56</v>
      </c>
      <c r="D94" s="48">
        <v>1.5</v>
      </c>
      <c r="E94" s="49">
        <v>5.5</v>
      </c>
      <c r="F94" s="49">
        <v>6</v>
      </c>
      <c r="G94" s="49">
        <v>6</v>
      </c>
      <c r="H94" s="49">
        <v>5.5</v>
      </c>
      <c r="I94" s="49">
        <v>5.5</v>
      </c>
      <c r="J94" s="50">
        <f>(SUM(E94:I94) -MAX(E94:I94)-MIN(E94:I94))</f>
        <v>17</v>
      </c>
      <c r="K94" s="51">
        <f>(SUM(E94:I94) -MAX(E94:I94)-MIN(E94:I94))*D94</f>
        <v>25.5</v>
      </c>
      <c r="L94" s="52">
        <f t="shared" si="11"/>
        <v>125.79999999999998</v>
      </c>
      <c r="M94" s="53"/>
      <c r="N94" s="9"/>
      <c r="O94" s="9"/>
    </row>
    <row r="95" spans="1:15" outlineLevel="1">
      <c r="A95" s="53"/>
      <c r="B95" s="47">
        <v>5</v>
      </c>
      <c r="C95" s="40" t="s">
        <v>42</v>
      </c>
      <c r="D95" s="48">
        <v>1.7</v>
      </c>
      <c r="E95" s="49">
        <v>5</v>
      </c>
      <c r="F95" s="49">
        <v>5</v>
      </c>
      <c r="G95" s="49">
        <v>5.5</v>
      </c>
      <c r="H95" s="49">
        <v>5</v>
      </c>
      <c r="I95" s="49">
        <v>6</v>
      </c>
      <c r="J95" s="50">
        <f>(SUM(E95:I95) -MAX(E95:I95)-MIN(E95:I95))</f>
        <v>15.5</v>
      </c>
      <c r="K95" s="51">
        <f>(SUM(E95:I95) -MAX(E95:I95)-MIN(E95:I95))*D95</f>
        <v>26.349999999999998</v>
      </c>
      <c r="L95" s="52">
        <f t="shared" si="11"/>
        <v>125.79999999999998</v>
      </c>
      <c r="M95" s="53"/>
      <c r="N95" s="9"/>
      <c r="O95" s="9"/>
    </row>
    <row r="96" spans="1:15" outlineLevel="1">
      <c r="A96" s="53"/>
      <c r="B96" s="47">
        <v>5</v>
      </c>
      <c r="C96" s="40" t="s">
        <v>57</v>
      </c>
      <c r="D96" s="48">
        <v>1.5</v>
      </c>
      <c r="E96" s="49">
        <v>4</v>
      </c>
      <c r="F96" s="49">
        <v>4.5</v>
      </c>
      <c r="G96" s="49">
        <v>5</v>
      </c>
      <c r="H96" s="49">
        <v>4.5</v>
      </c>
      <c r="I96" s="49">
        <v>4.5</v>
      </c>
      <c r="J96" s="50">
        <f>(SUM(E96:I96) -MAX(E96:I96)-MIN(E96:I96))</f>
        <v>13.5</v>
      </c>
      <c r="K96" s="51">
        <f>(SUM(E96:I96) -MAX(E96:I96)-MIN(E96:I96))*D96</f>
        <v>20.25</v>
      </c>
      <c r="L96" s="52">
        <f t="shared" si="11"/>
        <v>125.79999999999998</v>
      </c>
      <c r="M96" s="53"/>
      <c r="N96" s="54"/>
      <c r="O96" s="9"/>
    </row>
    <row r="97" spans="1:15" outlineLevel="1">
      <c r="A97" s="53"/>
      <c r="B97" s="47">
        <v>5</v>
      </c>
      <c r="C97" s="40" t="s">
        <v>36</v>
      </c>
      <c r="D97" s="48">
        <v>1.6</v>
      </c>
      <c r="E97" s="49">
        <v>5</v>
      </c>
      <c r="F97" s="49">
        <v>5.5</v>
      </c>
      <c r="G97" s="49">
        <v>5</v>
      </c>
      <c r="H97" s="49">
        <v>5</v>
      </c>
      <c r="I97" s="49">
        <v>5.5</v>
      </c>
      <c r="J97" s="50">
        <f>(SUM(E97:I97) -MAX(E97:I97)-MIN(E97:I97))</f>
        <v>15.5</v>
      </c>
      <c r="K97" s="51">
        <f>(SUM(E97:I97) -MAX(E97:I97)-MIN(E97:I97))*D97</f>
        <v>24.8</v>
      </c>
      <c r="L97" s="52">
        <f t="shared" si="11"/>
        <v>125.79999999999998</v>
      </c>
      <c r="M97" s="53"/>
      <c r="N97" s="54"/>
      <c r="O97" s="9"/>
    </row>
    <row r="98" spans="1:15" outlineLevel="1">
      <c r="A98" s="53"/>
      <c r="B98" s="47">
        <v>5</v>
      </c>
      <c r="C98" s="40" t="s">
        <v>40</v>
      </c>
      <c r="D98" s="48">
        <v>1.7</v>
      </c>
      <c r="E98" s="49">
        <v>6</v>
      </c>
      <c r="F98" s="49">
        <v>5.5</v>
      </c>
      <c r="G98" s="49">
        <v>6</v>
      </c>
      <c r="H98" s="49">
        <v>5.5</v>
      </c>
      <c r="I98" s="49">
        <v>5</v>
      </c>
      <c r="J98" s="50">
        <f>(SUM(E98:I98) -MAX(E98:I98)-MIN(E98:I98))</f>
        <v>17</v>
      </c>
      <c r="K98" s="51">
        <f>(SUM(E98:I98) -MAX(E98:I98)-MIN(E98:I98))*D98</f>
        <v>28.9</v>
      </c>
      <c r="L98" s="52">
        <f t="shared" si="11"/>
        <v>125.79999999999998</v>
      </c>
      <c r="M98" s="53"/>
      <c r="N98" s="54"/>
      <c r="O98" s="9"/>
    </row>
    <row r="99" spans="1:15" outlineLevel="1">
      <c r="A99" s="53"/>
      <c r="B99" s="55"/>
      <c r="C99" s="45" t="s">
        <v>16</v>
      </c>
      <c r="D99" s="56">
        <f>SUM(D94:D98)</f>
        <v>8</v>
      </c>
      <c r="E99" s="57"/>
      <c r="F99" s="49"/>
      <c r="G99" s="49"/>
      <c r="H99" s="49"/>
      <c r="I99" s="49"/>
      <c r="J99" s="50"/>
      <c r="K99" s="58">
        <f>SUM(K94:K98)</f>
        <v>125.79999999999998</v>
      </c>
      <c r="L99" s="52">
        <f t="shared" si="11"/>
        <v>125.79999999999998</v>
      </c>
      <c r="M99" s="53"/>
      <c r="N99" s="54"/>
      <c r="O99" s="9"/>
    </row>
    <row r="100" spans="1:15" ht="15">
      <c r="A100" s="40">
        <v>14</v>
      </c>
      <c r="B100" s="41" t="s">
        <v>59</v>
      </c>
      <c r="C100" s="40"/>
      <c r="D100" s="40"/>
      <c r="E100" s="42"/>
      <c r="F100" s="42"/>
      <c r="G100" s="43"/>
      <c r="H100" s="42"/>
      <c r="I100" s="42"/>
      <c r="J100" s="42"/>
      <c r="K100" s="40"/>
      <c r="L100" s="44">
        <f>SUM(K101:K105)</f>
        <v>124.60000000000001</v>
      </c>
      <c r="M100" s="45"/>
      <c r="N100" s="9" t="s">
        <v>38</v>
      </c>
      <c r="O100" s="46"/>
    </row>
    <row r="101" spans="1:15" outlineLevel="1">
      <c r="A101" s="46"/>
      <c r="B101" s="47">
        <v>5</v>
      </c>
      <c r="C101" s="40" t="s">
        <v>32</v>
      </c>
      <c r="D101" s="48">
        <v>2.2000000000000002</v>
      </c>
      <c r="E101" s="49">
        <v>4</v>
      </c>
      <c r="F101" s="49">
        <v>4</v>
      </c>
      <c r="G101" s="49">
        <v>3.5</v>
      </c>
      <c r="H101" s="49">
        <v>5</v>
      </c>
      <c r="I101" s="49">
        <v>4.5</v>
      </c>
      <c r="J101" s="50">
        <f>(SUM(E101:I101) -MAX(E101:I101)-MIN(E101:I101))</f>
        <v>12.5</v>
      </c>
      <c r="K101" s="51">
        <f>(SUM(E101:I101) -MAX(E101:I101)-MIN(E101:I101))*D101</f>
        <v>27.500000000000004</v>
      </c>
      <c r="L101" s="52">
        <f t="shared" si="11"/>
        <v>124.60000000000001</v>
      </c>
      <c r="M101" s="53"/>
      <c r="N101" s="9"/>
      <c r="O101" s="9"/>
    </row>
    <row r="102" spans="1:15" outlineLevel="1">
      <c r="A102" s="53"/>
      <c r="B102" s="47">
        <v>5</v>
      </c>
      <c r="C102" s="40" t="s">
        <v>42</v>
      </c>
      <c r="D102" s="48">
        <v>1.7</v>
      </c>
      <c r="E102" s="49">
        <v>5.5</v>
      </c>
      <c r="F102" s="49">
        <v>6</v>
      </c>
      <c r="G102" s="49">
        <v>5</v>
      </c>
      <c r="H102" s="49">
        <v>6</v>
      </c>
      <c r="I102" s="49">
        <v>5.5</v>
      </c>
      <c r="J102" s="50">
        <f>(SUM(E102:I102) -MAX(E102:I102)-MIN(E102:I102))</f>
        <v>17</v>
      </c>
      <c r="K102" s="51">
        <f>(SUM(E102:I102) -MAX(E102:I102)-MIN(E102:I102))*D102</f>
        <v>28.9</v>
      </c>
      <c r="L102" s="52">
        <f t="shared" si="11"/>
        <v>124.60000000000001</v>
      </c>
      <c r="M102" s="53"/>
      <c r="N102" s="9"/>
      <c r="O102" s="9"/>
    </row>
    <row r="103" spans="1:15" outlineLevel="1">
      <c r="A103" s="53"/>
      <c r="B103" s="47">
        <v>5</v>
      </c>
      <c r="C103" s="40" t="s">
        <v>57</v>
      </c>
      <c r="D103" s="48">
        <v>1.5</v>
      </c>
      <c r="E103" s="49">
        <v>4</v>
      </c>
      <c r="F103" s="49">
        <v>4.5</v>
      </c>
      <c r="G103" s="49">
        <v>4.5</v>
      </c>
      <c r="H103" s="49">
        <v>4.5</v>
      </c>
      <c r="I103" s="49">
        <v>4</v>
      </c>
      <c r="J103" s="50">
        <f>(SUM(E103:I103) -MAX(E103:I103)-MIN(E103:I103))</f>
        <v>13</v>
      </c>
      <c r="K103" s="51">
        <f>(SUM(E103:I103) -MAX(E103:I103)-MIN(E103:I103))*D103</f>
        <v>19.5</v>
      </c>
      <c r="L103" s="52">
        <f t="shared" si="11"/>
        <v>124.60000000000001</v>
      </c>
      <c r="M103" s="53"/>
      <c r="N103" s="54"/>
      <c r="O103" s="9"/>
    </row>
    <row r="104" spans="1:15" outlineLevel="1">
      <c r="A104" s="53"/>
      <c r="B104" s="47">
        <v>5</v>
      </c>
      <c r="C104" s="40" t="s">
        <v>36</v>
      </c>
      <c r="D104" s="48">
        <v>1.6</v>
      </c>
      <c r="E104" s="49">
        <v>5</v>
      </c>
      <c r="F104" s="49">
        <v>4.5</v>
      </c>
      <c r="G104" s="49">
        <v>5</v>
      </c>
      <c r="H104" s="49">
        <v>4.5</v>
      </c>
      <c r="I104" s="49">
        <v>5</v>
      </c>
      <c r="J104" s="50">
        <f>(SUM(E104:I104) -MAX(E104:I104)-MIN(E104:I104))</f>
        <v>14.5</v>
      </c>
      <c r="K104" s="51">
        <f>(SUM(E104:I104) -MAX(E104:I104)-MIN(E104:I104))*D104</f>
        <v>23.200000000000003</v>
      </c>
      <c r="L104" s="52">
        <f t="shared" si="11"/>
        <v>124.60000000000001</v>
      </c>
      <c r="M104" s="53"/>
      <c r="N104" s="54"/>
      <c r="O104" s="9"/>
    </row>
    <row r="105" spans="1:15" outlineLevel="1">
      <c r="A105" s="53"/>
      <c r="B105" s="47">
        <v>5</v>
      </c>
      <c r="C105" s="40" t="s">
        <v>40</v>
      </c>
      <c r="D105" s="48">
        <v>1.7</v>
      </c>
      <c r="E105" s="49">
        <v>5</v>
      </c>
      <c r="F105" s="49">
        <v>5.5</v>
      </c>
      <c r="G105" s="49">
        <v>5</v>
      </c>
      <c r="H105" s="49">
        <v>5</v>
      </c>
      <c r="I105" s="49">
        <v>5</v>
      </c>
      <c r="J105" s="50">
        <f>(SUM(E105:I105) -MAX(E105:I105)-MIN(E105:I105))</f>
        <v>15</v>
      </c>
      <c r="K105" s="51">
        <f>(SUM(E105:I105) -MAX(E105:I105)-MIN(E105:I105))*D105</f>
        <v>25.5</v>
      </c>
      <c r="L105" s="52">
        <f t="shared" si="11"/>
        <v>124.60000000000001</v>
      </c>
      <c r="M105" s="53"/>
      <c r="N105" s="54"/>
      <c r="O105" s="9"/>
    </row>
    <row r="106" spans="1:15" outlineLevel="1">
      <c r="A106" s="53"/>
      <c r="B106" s="55"/>
      <c r="C106" s="45" t="s">
        <v>16</v>
      </c>
      <c r="D106" s="56">
        <f>SUM(D101:D105)</f>
        <v>8.6999999999999993</v>
      </c>
      <c r="E106" s="57"/>
      <c r="F106" s="49"/>
      <c r="G106" s="49"/>
      <c r="H106" s="49"/>
      <c r="I106" s="49"/>
      <c r="J106" s="50"/>
      <c r="K106" s="58">
        <f>SUM(K101:K105)</f>
        <v>124.60000000000001</v>
      </c>
      <c r="L106" s="52">
        <f t="shared" si="11"/>
        <v>124.60000000000001</v>
      </c>
      <c r="M106" s="53"/>
      <c r="N106" s="54"/>
      <c r="O106" s="9"/>
    </row>
    <row r="107" spans="1:15" ht="15">
      <c r="A107" s="40">
        <v>15</v>
      </c>
      <c r="B107" s="41" t="s">
        <v>60</v>
      </c>
      <c r="C107" s="40"/>
      <c r="D107" s="40"/>
      <c r="E107" s="42"/>
      <c r="F107" s="42"/>
      <c r="G107" s="43"/>
      <c r="H107" s="42"/>
      <c r="I107" s="42"/>
      <c r="J107" s="42"/>
      <c r="K107" s="40"/>
      <c r="L107" s="44">
        <f>SUM(K108:K112)</f>
        <v>121.9</v>
      </c>
      <c r="M107" s="45"/>
      <c r="N107" s="9" t="s">
        <v>31</v>
      </c>
      <c r="O107" s="46"/>
    </row>
    <row r="108" spans="1:15" outlineLevel="1">
      <c r="A108" s="46"/>
      <c r="B108" s="47">
        <v>5</v>
      </c>
      <c r="C108" s="40" t="s">
        <v>56</v>
      </c>
      <c r="D108" s="48">
        <v>1.5</v>
      </c>
      <c r="E108" s="49">
        <v>5.5</v>
      </c>
      <c r="F108" s="49">
        <v>5.5</v>
      </c>
      <c r="G108" s="49">
        <v>5</v>
      </c>
      <c r="H108" s="49">
        <v>5</v>
      </c>
      <c r="I108" s="49">
        <v>5.5</v>
      </c>
      <c r="J108" s="50">
        <f>(SUM(E108:I108) -MAX(E108:I108)-MIN(E108:I108))</f>
        <v>16</v>
      </c>
      <c r="K108" s="51">
        <f>(SUM(E108:I108) -MAX(E108:I108)-MIN(E108:I108))*D108</f>
        <v>24</v>
      </c>
      <c r="L108" s="52">
        <f t="shared" si="11"/>
        <v>121.9</v>
      </c>
      <c r="M108" s="53"/>
      <c r="N108" s="9"/>
      <c r="O108" s="9"/>
    </row>
    <row r="109" spans="1:15" outlineLevel="1">
      <c r="A109" s="53"/>
      <c r="B109" s="47">
        <v>5</v>
      </c>
      <c r="C109" s="40" t="s">
        <v>61</v>
      </c>
      <c r="D109" s="48">
        <v>1.6</v>
      </c>
      <c r="E109" s="49">
        <v>6.5</v>
      </c>
      <c r="F109" s="49">
        <v>6</v>
      </c>
      <c r="G109" s="49">
        <v>6.5</v>
      </c>
      <c r="H109" s="49">
        <v>6</v>
      </c>
      <c r="I109" s="49">
        <v>6.5</v>
      </c>
      <c r="J109" s="50">
        <f>(SUM(E109:I109) -MAX(E109:I109)-MIN(E109:I109))</f>
        <v>19</v>
      </c>
      <c r="K109" s="51">
        <f>(SUM(E109:I109) -MAX(E109:I109)-MIN(E109:I109))*D109</f>
        <v>30.400000000000002</v>
      </c>
      <c r="L109" s="52">
        <f t="shared" si="11"/>
        <v>121.9</v>
      </c>
      <c r="M109" s="53"/>
      <c r="N109" s="9"/>
      <c r="O109" s="9"/>
    </row>
    <row r="110" spans="1:15" outlineLevel="1">
      <c r="A110" s="53"/>
      <c r="B110" s="47">
        <v>5</v>
      </c>
      <c r="C110" s="40" t="s">
        <v>57</v>
      </c>
      <c r="D110" s="48">
        <v>1.5</v>
      </c>
      <c r="E110" s="49">
        <v>4</v>
      </c>
      <c r="F110" s="49">
        <v>4.5</v>
      </c>
      <c r="G110" s="49">
        <v>4.5</v>
      </c>
      <c r="H110" s="49">
        <v>4.5</v>
      </c>
      <c r="I110" s="49">
        <v>4</v>
      </c>
      <c r="J110" s="50">
        <f>(SUM(E110:I110) -MAX(E110:I110)-MIN(E110:I110))</f>
        <v>13</v>
      </c>
      <c r="K110" s="51">
        <f>(SUM(E110:I110) -MAX(E110:I110)-MIN(E110:I110))*D110</f>
        <v>19.5</v>
      </c>
      <c r="L110" s="52">
        <f t="shared" si="11"/>
        <v>121.9</v>
      </c>
      <c r="M110" s="53"/>
      <c r="N110" s="54"/>
      <c r="O110" s="9"/>
    </row>
    <row r="111" spans="1:15" outlineLevel="1">
      <c r="A111" s="53"/>
      <c r="B111" s="47">
        <v>5</v>
      </c>
      <c r="C111" s="40" t="s">
        <v>36</v>
      </c>
      <c r="D111" s="48">
        <v>1.6</v>
      </c>
      <c r="E111" s="49">
        <v>5</v>
      </c>
      <c r="F111" s="49">
        <v>4.5</v>
      </c>
      <c r="G111" s="49">
        <v>5</v>
      </c>
      <c r="H111" s="49">
        <v>5.5</v>
      </c>
      <c r="I111" s="49">
        <v>5</v>
      </c>
      <c r="J111" s="50">
        <f>(SUM(E111:I111) -MAX(E111:I111)-MIN(E111:I111))</f>
        <v>15</v>
      </c>
      <c r="K111" s="51">
        <f>(SUM(E111:I111) -MAX(E111:I111)-MIN(E111:I111))*D111</f>
        <v>24</v>
      </c>
      <c r="L111" s="52">
        <f t="shared" si="11"/>
        <v>121.9</v>
      </c>
      <c r="M111" s="53"/>
      <c r="N111" s="54"/>
      <c r="O111" s="9"/>
    </row>
    <row r="112" spans="1:15" outlineLevel="1">
      <c r="A112" s="53"/>
      <c r="B112" s="47">
        <v>5</v>
      </c>
      <c r="C112" s="40" t="s">
        <v>62</v>
      </c>
      <c r="D112" s="48">
        <v>1.6</v>
      </c>
      <c r="E112" s="49">
        <v>5</v>
      </c>
      <c r="F112" s="49">
        <v>5.5</v>
      </c>
      <c r="G112" s="49">
        <v>5</v>
      </c>
      <c r="H112" s="49">
        <v>5</v>
      </c>
      <c r="I112" s="49">
        <v>5</v>
      </c>
      <c r="J112" s="50">
        <f>(SUM(E112:I112) -MAX(E112:I112)-MIN(E112:I112))</f>
        <v>15</v>
      </c>
      <c r="K112" s="51">
        <f>(SUM(E112:I112) -MAX(E112:I112)-MIN(E112:I112))*D112</f>
        <v>24</v>
      </c>
      <c r="L112" s="52">
        <f t="shared" si="11"/>
        <v>121.9</v>
      </c>
      <c r="M112" s="53"/>
      <c r="N112" s="54"/>
      <c r="O112" s="9"/>
    </row>
    <row r="113" spans="1:15" outlineLevel="1">
      <c r="A113" s="53"/>
      <c r="B113" s="55"/>
      <c r="C113" s="45" t="s">
        <v>16</v>
      </c>
      <c r="D113" s="56">
        <f>SUM(D108:D112)</f>
        <v>7.7999999999999989</v>
      </c>
      <c r="E113" s="57"/>
      <c r="F113" s="49"/>
      <c r="G113" s="49"/>
      <c r="H113" s="49"/>
      <c r="I113" s="49"/>
      <c r="J113" s="50"/>
      <c r="K113" s="58">
        <f>SUM(K108:K112)</f>
        <v>121.9</v>
      </c>
      <c r="L113" s="52">
        <f t="shared" si="11"/>
        <v>121.9</v>
      </c>
      <c r="M113" s="53"/>
      <c r="N113" s="54"/>
      <c r="O113" s="9"/>
    </row>
  </sheetData>
  <mergeCells count="8">
    <mergeCell ref="M6:M7"/>
    <mergeCell ref="N6:N7"/>
    <mergeCell ref="A6:A7"/>
    <mergeCell ref="B6:B7"/>
    <mergeCell ref="C6:C7"/>
    <mergeCell ref="D6:D7"/>
    <mergeCell ref="E6:I6"/>
    <mergeCell ref="L6:L7"/>
  </mergeCells>
  <pageMargins left="0.98425196850393704" right="0" top="1.1811023622047245" bottom="0" header="0.31496062992125984" footer="0.31496062992125984"/>
  <pageSetup paperSize="9" scale="85" orientation="portrait" r:id="rId1"/>
  <headerFooter alignWithMargins="0">
    <oddHeader>&amp;CФЕДЕРАЦИЯ ПРЫЖКОВ В ВОДУ МОСКОВСКОЙ ОБЛАСТИ
Администрация Рузского муниципального района
Всероссийские соревнования "САЛЮТ ПОБЕДЫ"
10-13 мая 2015г.
ДВВС РУЗА</oddHeader>
  </headerFooter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Д-Д-ВЫШ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2015-05-29T08:03:23Z</dcterms:created>
  <dcterms:modified xsi:type="dcterms:W3CDTF">2015-05-29T08:03:39Z</dcterms:modified>
</cp:coreProperties>
</file>