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0" activeTab="1"/>
  </bookViews>
  <sheets>
    <sheet name="Boys_B_plat_prelim" sheetId="1" r:id="rId1"/>
    <sheet name="Boys_B_plat_final" sheetId="2" r:id="rId2"/>
  </sheets>
  <definedNames>
    <definedName name="_xlnm.Print_Titles" localSheetId="0">'Boys_B_plat_prelim'!$2:$9</definedName>
  </definedNames>
  <calcPr fullCalcOnLoad="1"/>
</workbook>
</file>

<file path=xl/sharedStrings.xml><?xml version="1.0" encoding="utf-8"?>
<sst xmlns="http://schemas.openxmlformats.org/spreadsheetml/2006/main" count="69" uniqueCount="34">
  <si>
    <t>ПРЕДВАРИТЕЛЬНЫЕ СОРЕВНОВАНИЯ</t>
  </si>
  <si>
    <t>Вышка(3м;5м;7,5м)вышка 10м , Юниоры гр. "В"</t>
  </si>
  <si>
    <t>Место</t>
  </si>
  <si>
    <t>Ст.</t>
  </si>
  <si>
    <t>Ф.И.</t>
  </si>
  <si>
    <t>Г.р.</t>
  </si>
  <si>
    <t>Разр.</t>
  </si>
  <si>
    <t>Территория</t>
  </si>
  <si>
    <t>Тренер</t>
  </si>
  <si>
    <t>Яшин Александр</t>
  </si>
  <si>
    <t>МС</t>
  </si>
  <si>
    <t>КСДЮСШОР по ВВС «Невская волна»</t>
  </si>
  <si>
    <t>Печковская Г.И.</t>
  </si>
  <si>
    <t>103В</t>
  </si>
  <si>
    <t>201В</t>
  </si>
  <si>
    <t>301В</t>
  </si>
  <si>
    <t>403В</t>
  </si>
  <si>
    <t>105В</t>
  </si>
  <si>
    <t>405С</t>
  </si>
  <si>
    <t>205С</t>
  </si>
  <si>
    <t>5233Д</t>
  </si>
  <si>
    <t>Пивоваров Василий</t>
  </si>
  <si>
    <t>КМС</t>
  </si>
  <si>
    <t>Леонтьевская С.С., Горланова Е.В.</t>
  </si>
  <si>
    <t>5231Д</t>
  </si>
  <si>
    <t>624С</t>
  </si>
  <si>
    <t>ПЕРВЕНСТВО САНКТ-ПЕТЕРБУРГА ПО ПРЫЖКАМ В ВОДУ</t>
  </si>
  <si>
    <t>15-20 февраля 2016 года</t>
  </si>
  <si>
    <t>Р Е З У Л Ь Т А Т Ы</t>
  </si>
  <si>
    <t>Результат</t>
  </si>
  <si>
    <t>К.Т.</t>
  </si>
  <si>
    <t>ФИНАЛ</t>
  </si>
  <si>
    <t>Пред.</t>
  </si>
  <si>
    <t>Финал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</si>
</sst>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yy"/>
    <numFmt numFmtId="166" formatCode="dd/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2"/>
    </font>
    <font>
      <sz val="9"/>
      <color indexed="9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8"/>
      <name val="Arial Cyr"/>
      <family val="2"/>
    </font>
    <font>
      <b/>
      <sz val="11"/>
      <color indexed="9"/>
      <name val="Arial Cyr"/>
      <family val="2"/>
    </font>
    <font>
      <b/>
      <u val="single"/>
      <sz val="9"/>
      <name val="Arial Cyr"/>
      <family val="2"/>
    </font>
    <font>
      <b/>
      <sz val="8"/>
      <color indexed="9"/>
      <name val="Arial"/>
      <family val="2"/>
    </font>
    <font>
      <b/>
      <u val="single"/>
      <sz val="9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" fillId="7" borderId="1" applyNumberFormat="0" applyAlignment="0" applyProtection="0"/>
    <xf numFmtId="0" fontId="46" fillId="22" borderId="2" applyNumberFormat="0" applyAlignment="0" applyProtection="0"/>
    <xf numFmtId="0" fontId="47" fillId="2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3" borderId="8" applyNumberFormat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27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54" applyFont="1">
      <alignment/>
      <protection/>
    </xf>
    <xf numFmtId="0" fontId="10" fillId="0" borderId="0" xfId="34" applyFont="1" applyBorder="1">
      <alignment/>
      <protection/>
    </xf>
    <xf numFmtId="0" fontId="7" fillId="0" borderId="0" xfId="54" applyFont="1" applyBorder="1">
      <alignment/>
      <protection/>
    </xf>
    <xf numFmtId="0" fontId="17" fillId="0" borderId="0" xfId="33" applyFont="1">
      <alignment/>
      <protection/>
    </xf>
    <xf numFmtId="0" fontId="18" fillId="0" borderId="0" xfId="33" applyFont="1" applyAlignment="1">
      <alignment horizontal="center"/>
      <protection/>
    </xf>
    <xf numFmtId="0" fontId="10" fillId="0" borderId="0" xfId="33" applyFont="1">
      <alignment/>
      <protection/>
    </xf>
    <xf numFmtId="0" fontId="17" fillId="0" borderId="0" xfId="33" applyFont="1" applyAlignment="1">
      <alignment horizontal="center"/>
      <protection/>
    </xf>
    <xf numFmtId="0" fontId="11" fillId="0" borderId="0" xfId="33" applyFont="1">
      <alignment/>
      <protection/>
    </xf>
    <xf numFmtId="0" fontId="19" fillId="0" borderId="0" xfId="33" applyFont="1">
      <alignment/>
      <protection/>
    </xf>
    <xf numFmtId="0" fontId="16" fillId="0" borderId="0" xfId="33" applyFont="1">
      <alignment/>
      <protection/>
    </xf>
    <xf numFmtId="166" fontId="7" fillId="0" borderId="0" xfId="54" applyNumberFormat="1" applyFont="1" applyAlignment="1">
      <alignment horizontal="left"/>
      <protection/>
    </xf>
    <xf numFmtId="0" fontId="17" fillId="0" borderId="0" xfId="33" applyFont="1" applyAlignment="1">
      <alignment horizontal="left"/>
      <protection/>
    </xf>
    <xf numFmtId="0" fontId="6" fillId="0" borderId="0" xfId="33" applyFont="1">
      <alignment/>
      <protection/>
    </xf>
    <xf numFmtId="0" fontId="16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18" fillId="0" borderId="0" xfId="33" applyFont="1">
      <alignment/>
      <protection/>
    </xf>
    <xf numFmtId="0" fontId="12" fillId="0" borderId="0" xfId="33" applyFont="1" applyAlignment="1">
      <alignment horizontal="left"/>
      <protection/>
    </xf>
    <xf numFmtId="0" fontId="18" fillId="0" borderId="0" xfId="34" applyFont="1" applyBorder="1">
      <alignment/>
      <protection/>
    </xf>
    <xf numFmtId="0" fontId="11" fillId="0" borderId="11" xfId="34" applyFont="1" applyBorder="1" applyAlignment="1">
      <alignment horizontal="center"/>
      <protection/>
    </xf>
    <xf numFmtId="0" fontId="11" fillId="0" borderId="11" xfId="34" applyFont="1" applyBorder="1" applyAlignment="1">
      <alignment horizontal="left"/>
      <protection/>
    </xf>
    <xf numFmtId="164" fontId="11" fillId="0" borderId="11" xfId="34" applyNumberFormat="1" applyFont="1" applyBorder="1" applyAlignment="1">
      <alignment horizontal="left"/>
      <protection/>
    </xf>
    <xf numFmtId="0" fontId="20" fillId="0" borderId="11" xfId="33" applyFont="1" applyBorder="1">
      <alignment/>
      <protection/>
    </xf>
    <xf numFmtId="0" fontId="21" fillId="0" borderId="11" xfId="34" applyFont="1" applyBorder="1" applyAlignment="1">
      <alignment horizontal="center"/>
      <protection/>
    </xf>
    <xf numFmtId="0" fontId="8" fillId="0" borderId="11" xfId="0" applyFont="1" applyBorder="1" applyAlignment="1">
      <alignment wrapText="1"/>
    </xf>
    <xf numFmtId="0" fontId="20" fillId="0" borderId="0" xfId="33" applyFont="1">
      <alignment/>
      <protection/>
    </xf>
    <xf numFmtId="0" fontId="8" fillId="0" borderId="12" xfId="0" applyFont="1" applyBorder="1" applyAlignment="1">
      <alignment/>
    </xf>
    <xf numFmtId="0" fontId="20" fillId="0" borderId="12" xfId="33" applyFont="1" applyBorder="1">
      <alignment/>
      <protection/>
    </xf>
    <xf numFmtId="0" fontId="20" fillId="0" borderId="12" xfId="33" applyFont="1" applyBorder="1" applyAlignment="1">
      <alignment horizontal="center"/>
      <protection/>
    </xf>
    <xf numFmtId="0" fontId="22" fillId="0" borderId="12" xfId="33" applyFont="1" applyBorder="1" applyAlignment="1">
      <alignment horizontal="center"/>
      <protection/>
    </xf>
    <xf numFmtId="0" fontId="17" fillId="0" borderId="12" xfId="33" applyFont="1" applyBorder="1">
      <alignment/>
      <protection/>
    </xf>
    <xf numFmtId="0" fontId="23" fillId="0" borderId="12" xfId="33" applyFont="1" applyBorder="1" applyAlignment="1">
      <alignment horizontal="center"/>
      <protection/>
    </xf>
    <xf numFmtId="0" fontId="16" fillId="0" borderId="12" xfId="33" applyFont="1" applyBorder="1">
      <alignment/>
      <protection/>
    </xf>
    <xf numFmtId="166" fontId="8" fillId="0" borderId="0" xfId="0" applyNumberFormat="1" applyFont="1" applyBorder="1" applyAlignment="1">
      <alignment/>
    </xf>
    <xf numFmtId="166" fontId="20" fillId="0" borderId="0" xfId="33" applyNumberFormat="1" applyFont="1" applyBorder="1">
      <alignment/>
      <protection/>
    </xf>
    <xf numFmtId="166" fontId="20" fillId="0" borderId="0" xfId="33" applyNumberFormat="1" applyFont="1" applyBorder="1" applyAlignment="1">
      <alignment horizontal="center"/>
      <protection/>
    </xf>
    <xf numFmtId="166" fontId="22" fillId="0" borderId="0" xfId="33" applyNumberFormat="1" applyFont="1" applyBorder="1" applyAlignment="1">
      <alignment horizontal="center"/>
      <protection/>
    </xf>
    <xf numFmtId="166" fontId="16" fillId="0" borderId="0" xfId="33" applyNumberFormat="1" applyFont="1" applyBorder="1">
      <alignment/>
      <protection/>
    </xf>
    <xf numFmtId="166" fontId="17" fillId="0" borderId="0" xfId="33" applyNumberFormat="1" applyFont="1" applyBorder="1">
      <alignment/>
      <protection/>
    </xf>
    <xf numFmtId="166" fontId="17" fillId="0" borderId="0" xfId="33" applyNumberFormat="1" applyFont="1">
      <alignment/>
      <protection/>
    </xf>
    <xf numFmtId="0" fontId="18" fillId="0" borderId="0" xfId="34" applyFont="1" applyAlignment="1">
      <alignment horizontal="center"/>
      <protection/>
    </xf>
    <xf numFmtId="0" fontId="10" fillId="0" borderId="0" xfId="33" applyFont="1" applyAlignment="1">
      <alignment horizontal="left"/>
      <protection/>
    </xf>
    <xf numFmtId="0" fontId="18" fillId="0" borderId="0" xfId="33" applyFont="1" applyAlignment="1">
      <alignment horizontal="left"/>
      <protection/>
    </xf>
    <xf numFmtId="0" fontId="20" fillId="0" borderId="0" xfId="33" applyFont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2" fontId="24" fillId="0" borderId="0" xfId="34" applyNumberFormat="1" applyFont="1" applyAlignment="1">
      <alignment horizontal="center"/>
      <protection/>
    </xf>
    <xf numFmtId="0" fontId="25" fillId="0" borderId="0" xfId="33" applyFont="1" applyAlignment="1">
      <alignment horizontal="left"/>
      <protection/>
    </xf>
    <xf numFmtId="164" fontId="11" fillId="0" borderId="0" xfId="33" applyNumberFormat="1" applyFont="1" applyAlignment="1">
      <alignment horizontal="left"/>
      <protection/>
    </xf>
    <xf numFmtId="164" fontId="20" fillId="0" borderId="0" xfId="33" applyNumberFormat="1" applyFont="1" applyAlignment="1">
      <alignment horizontal="center"/>
      <protection/>
    </xf>
    <xf numFmtId="164" fontId="22" fillId="0" borderId="0" xfId="33" applyNumberFormat="1" applyFont="1" applyAlignment="1">
      <alignment horizontal="center"/>
      <protection/>
    </xf>
    <xf numFmtId="2" fontId="10" fillId="0" borderId="0" xfId="33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2" fontId="26" fillId="0" borderId="0" xfId="34" applyNumberFormat="1" applyFont="1" applyAlignment="1">
      <alignment horizontal="center"/>
      <protection/>
    </xf>
    <xf numFmtId="0" fontId="25" fillId="0" borderId="0" xfId="33" applyFont="1">
      <alignment/>
      <protection/>
    </xf>
    <xf numFmtId="164" fontId="27" fillId="0" borderId="0" xfId="33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P27" sqref="P27:P28"/>
    </sheetView>
  </sheetViews>
  <sheetFormatPr defaultColWidth="8.00390625" defaultRowHeight="12.75" outlineLevelRow="2"/>
  <cols>
    <col min="1" max="1" width="6.140625" style="6" customWidth="1"/>
    <col min="2" max="2" width="3.8515625" style="5" customWidth="1"/>
    <col min="3" max="3" width="18.00390625" style="5" customWidth="1"/>
    <col min="4" max="4" width="7.00390625" style="7" customWidth="1"/>
    <col min="5" max="5" width="6.57421875" style="7" customWidth="1"/>
    <col min="6" max="6" width="6.00390625" style="5" customWidth="1"/>
    <col min="7" max="7" width="6.00390625" style="8" customWidth="1"/>
    <col min="8" max="11" width="4.57421875" style="8" customWidth="1"/>
    <col min="12" max="12" width="5.00390625" style="5" customWidth="1"/>
    <col min="13" max="13" width="8.57421875" style="5" customWidth="1"/>
    <col min="14" max="14" width="5.57421875" style="5" customWidth="1"/>
    <col min="15" max="15" width="7.8515625" style="10" customWidth="1"/>
    <col min="16" max="16" width="32.00390625" style="11" customWidth="1"/>
    <col min="17" max="16384" width="8.00390625" style="5" customWidth="1"/>
  </cols>
  <sheetData>
    <row r="1" spans="1:18" ht="12.75">
      <c r="A1" s="8"/>
      <c r="B1" s="12"/>
      <c r="D1" s="9"/>
      <c r="E1" s="9"/>
      <c r="G1" s="13"/>
      <c r="H1" s="13"/>
      <c r="I1" s="7" t="s">
        <v>26</v>
      </c>
      <c r="J1" s="5"/>
      <c r="K1" s="5"/>
      <c r="O1" s="14"/>
      <c r="P1" s="5"/>
      <c r="R1" s="15"/>
    </row>
    <row r="2" spans="1:18" ht="16.5" customHeight="1">
      <c r="A2" s="8"/>
      <c r="B2" s="16"/>
      <c r="D2" s="17"/>
      <c r="E2" s="17"/>
      <c r="F2" s="17"/>
      <c r="G2" s="5"/>
      <c r="H2" s="13"/>
      <c r="I2" s="5"/>
      <c r="J2" s="5"/>
      <c r="K2" s="7" t="s">
        <v>27</v>
      </c>
      <c r="O2" s="14"/>
      <c r="P2" s="5"/>
      <c r="R2" s="15"/>
    </row>
    <row r="3" spans="1:18" ht="16.5" customHeight="1">
      <c r="A3" s="8"/>
      <c r="B3" s="16" t="s">
        <v>28</v>
      </c>
      <c r="D3" s="17"/>
      <c r="E3" s="17"/>
      <c r="F3" s="17"/>
      <c r="G3" s="5"/>
      <c r="H3" s="13"/>
      <c r="I3" s="5"/>
      <c r="J3" s="5"/>
      <c r="K3" s="5"/>
      <c r="O3" s="14"/>
      <c r="P3" s="5"/>
      <c r="R3" s="15"/>
    </row>
    <row r="4" spans="1:18" ht="16.5" customHeight="1">
      <c r="A4" s="8"/>
      <c r="B4" s="18" t="s">
        <v>0</v>
      </c>
      <c r="D4" s="17"/>
      <c r="E4" s="17"/>
      <c r="F4" s="17"/>
      <c r="G4" s="13"/>
      <c r="H4" s="13"/>
      <c r="I4" s="5"/>
      <c r="J4" s="5"/>
      <c r="K4" s="5"/>
      <c r="O4" s="14"/>
      <c r="P4" s="5"/>
      <c r="R4" s="15"/>
    </row>
    <row r="5" spans="1:18" ht="16.5" customHeight="1">
      <c r="A5" s="8"/>
      <c r="B5" s="18"/>
      <c r="D5" s="17"/>
      <c r="E5" s="17"/>
      <c r="F5" s="17"/>
      <c r="G5" s="13"/>
      <c r="H5" s="13"/>
      <c r="I5" s="5"/>
      <c r="J5" s="5"/>
      <c r="K5" s="5"/>
      <c r="O5" s="14"/>
      <c r="P5" s="5"/>
      <c r="R5" s="15"/>
    </row>
    <row r="6" spans="1:18" ht="16.5" customHeight="1">
      <c r="A6" s="8"/>
      <c r="B6" s="2" t="s">
        <v>1</v>
      </c>
      <c r="C6" s="3"/>
      <c r="D6" s="3"/>
      <c r="E6" s="4"/>
      <c r="F6" s="3"/>
      <c r="G6" s="3"/>
      <c r="H6" s="3"/>
      <c r="I6" s="5"/>
      <c r="J6" s="5"/>
      <c r="K6" s="5"/>
      <c r="O6" s="14"/>
      <c r="P6" s="5"/>
      <c r="R6" s="15"/>
    </row>
    <row r="7" spans="1:18" ht="15" customHeight="1">
      <c r="A7" s="8"/>
      <c r="B7" s="19"/>
      <c r="D7" s="3"/>
      <c r="E7" s="3"/>
      <c r="F7" s="3"/>
      <c r="G7" s="3"/>
      <c r="H7" s="3"/>
      <c r="I7" s="5"/>
      <c r="J7" s="5"/>
      <c r="K7" s="5"/>
      <c r="O7" s="14"/>
      <c r="P7" s="5"/>
      <c r="R7" s="15"/>
    </row>
    <row r="8" spans="1:20" s="26" customFormat="1" ht="12">
      <c r="A8" s="20" t="s">
        <v>2</v>
      </c>
      <c r="B8" s="20" t="s">
        <v>3</v>
      </c>
      <c r="C8" s="21" t="s">
        <v>4</v>
      </c>
      <c r="D8" s="22"/>
      <c r="E8" s="21"/>
      <c r="F8" s="21" t="s">
        <v>5</v>
      </c>
      <c r="G8" s="22" t="s">
        <v>6</v>
      </c>
      <c r="H8" s="21" t="s">
        <v>7</v>
      </c>
      <c r="I8" s="21"/>
      <c r="J8" s="21"/>
      <c r="K8" s="21"/>
      <c r="L8" s="21"/>
      <c r="M8" s="23"/>
      <c r="N8" s="23"/>
      <c r="O8" s="24" t="s">
        <v>29</v>
      </c>
      <c r="P8" s="25" t="s">
        <v>8</v>
      </c>
      <c r="Q8" s="23"/>
      <c r="R8" s="23"/>
      <c r="S8" s="23"/>
      <c r="T8" s="23"/>
    </row>
    <row r="9" spans="1:20" ht="15.75" customHeight="1" outlineLevel="1" thickBot="1">
      <c r="A9" s="27"/>
      <c r="B9" s="27"/>
      <c r="C9" s="27"/>
      <c r="D9" s="27"/>
      <c r="E9" s="28" t="s">
        <v>30</v>
      </c>
      <c r="F9" s="29">
        <v>1</v>
      </c>
      <c r="G9" s="29">
        <v>2</v>
      </c>
      <c r="H9" s="29">
        <v>3</v>
      </c>
      <c r="I9" s="29">
        <v>4</v>
      </c>
      <c r="J9" s="29">
        <v>5</v>
      </c>
      <c r="K9" s="30">
        <v>6</v>
      </c>
      <c r="L9" s="30">
        <v>7</v>
      </c>
      <c r="M9" s="31"/>
      <c r="N9" s="31"/>
      <c r="O9" s="32"/>
      <c r="P9" s="33"/>
      <c r="Q9" s="31"/>
      <c r="R9" s="31"/>
      <c r="S9" s="31"/>
      <c r="T9" s="31"/>
    </row>
    <row r="10" spans="1:20" s="40" customFormat="1" ht="17.25" customHeight="1">
      <c r="A10" s="34"/>
      <c r="B10" s="34"/>
      <c r="C10" s="34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7">
        <v>900</v>
      </c>
      <c r="P10" s="38"/>
      <c r="Q10" s="39"/>
      <c r="R10" s="39"/>
      <c r="S10" s="39"/>
      <c r="T10" s="39"/>
    </row>
    <row r="11" spans="1:16" s="17" customFormat="1" ht="19.5" customHeight="1">
      <c r="A11" s="41">
        <v>2</v>
      </c>
      <c r="B11" s="8">
        <v>1</v>
      </c>
      <c r="C11" s="42" t="s">
        <v>9</v>
      </c>
      <c r="D11" s="43"/>
      <c r="E11" s="43"/>
      <c r="F11" s="42">
        <v>2001</v>
      </c>
      <c r="G11" s="44" t="s">
        <v>10</v>
      </c>
      <c r="H11" s="45" t="s">
        <v>11</v>
      </c>
      <c r="L11" s="43"/>
      <c r="M11" s="43"/>
      <c r="N11" s="43"/>
      <c r="O11" s="47">
        <v>295.55</v>
      </c>
      <c r="P11" s="48" t="s">
        <v>12</v>
      </c>
    </row>
    <row r="12" spans="1:16" s="17" customFormat="1" ht="18.75" customHeight="1" outlineLevel="1">
      <c r="A12" s="41"/>
      <c r="B12" s="8"/>
      <c r="C12" s="43"/>
      <c r="D12" s="46" t="s">
        <v>13</v>
      </c>
      <c r="E12" s="49">
        <v>1.6</v>
      </c>
      <c r="F12" s="50">
        <v>6.5</v>
      </c>
      <c r="G12" s="50">
        <v>6.5</v>
      </c>
      <c r="H12" s="50">
        <v>6.5</v>
      </c>
      <c r="I12" s="50">
        <v>6.5</v>
      </c>
      <c r="J12" s="50">
        <v>6.5</v>
      </c>
      <c r="K12" s="51">
        <v>10</v>
      </c>
      <c r="L12" s="51">
        <v>0</v>
      </c>
      <c r="M12" s="52">
        <v>31.200000000000003</v>
      </c>
      <c r="N12" s="52"/>
      <c r="O12" s="54">
        <v>295.55</v>
      </c>
      <c r="P12" s="55"/>
    </row>
    <row r="13" spans="1:15" ht="14.25" customHeight="1" outlineLevel="1">
      <c r="A13" s="41"/>
      <c r="C13" s="13"/>
      <c r="D13" s="46" t="s">
        <v>14</v>
      </c>
      <c r="E13" s="49">
        <v>1.8</v>
      </c>
      <c r="F13" s="50">
        <v>5.5</v>
      </c>
      <c r="G13" s="50">
        <v>5.5</v>
      </c>
      <c r="H13" s="50">
        <v>6</v>
      </c>
      <c r="I13" s="50">
        <v>5.5</v>
      </c>
      <c r="J13" s="50">
        <v>6</v>
      </c>
      <c r="K13" s="51">
        <v>10</v>
      </c>
      <c r="L13" s="51">
        <v>0</v>
      </c>
      <c r="M13" s="52">
        <v>30.6</v>
      </c>
      <c r="N13" s="52"/>
      <c r="O13" s="54">
        <v>295.55</v>
      </c>
    </row>
    <row r="14" spans="1:15" ht="14.25" customHeight="1" outlineLevel="1">
      <c r="A14" s="41"/>
      <c r="C14" s="13"/>
      <c r="D14" s="46" t="s">
        <v>15</v>
      </c>
      <c r="E14" s="49">
        <v>1.9</v>
      </c>
      <c r="F14" s="50">
        <v>5</v>
      </c>
      <c r="G14" s="50">
        <v>5</v>
      </c>
      <c r="H14" s="50">
        <v>6</v>
      </c>
      <c r="I14" s="50">
        <v>5.5</v>
      </c>
      <c r="J14" s="50">
        <v>5</v>
      </c>
      <c r="K14" s="51">
        <v>10</v>
      </c>
      <c r="L14" s="51">
        <v>0</v>
      </c>
      <c r="M14" s="52">
        <v>29.45</v>
      </c>
      <c r="N14" s="52"/>
      <c r="O14" s="54">
        <v>295.55</v>
      </c>
    </row>
    <row r="15" spans="1:15" ht="14.25" customHeight="1" outlineLevel="1">
      <c r="A15" s="41"/>
      <c r="C15" s="13"/>
      <c r="D15" s="46" t="s">
        <v>16</v>
      </c>
      <c r="E15" s="49">
        <v>2.1</v>
      </c>
      <c r="F15" s="50">
        <v>6</v>
      </c>
      <c r="G15" s="50">
        <v>6</v>
      </c>
      <c r="H15" s="50">
        <v>6</v>
      </c>
      <c r="I15" s="50">
        <v>6</v>
      </c>
      <c r="J15" s="50">
        <v>6</v>
      </c>
      <c r="K15" s="51">
        <v>10</v>
      </c>
      <c r="L15" s="51">
        <v>0</v>
      </c>
      <c r="M15" s="52">
        <v>37.800000000000004</v>
      </c>
      <c r="N15" s="52"/>
      <c r="O15" s="54">
        <v>295.55</v>
      </c>
    </row>
    <row r="16" spans="1:15" ht="14.25" customHeight="1" outlineLevel="1">
      <c r="A16" s="41"/>
      <c r="C16" s="13"/>
      <c r="D16" s="46"/>
      <c r="E16" s="56">
        <v>7.4</v>
      </c>
      <c r="F16" s="50"/>
      <c r="G16" s="50"/>
      <c r="H16" s="50"/>
      <c r="I16" s="50"/>
      <c r="J16" s="50"/>
      <c r="K16" s="51"/>
      <c r="L16" s="51"/>
      <c r="M16" s="52"/>
      <c r="N16" s="52"/>
      <c r="O16" s="54" t="e">
        <v>#REF!</v>
      </c>
    </row>
    <row r="17" spans="1:16" s="17" customFormat="1" ht="14.25" customHeight="1" outlineLevel="2">
      <c r="A17" s="41"/>
      <c r="B17" s="8"/>
      <c r="C17" s="42"/>
      <c r="D17" s="46" t="s">
        <v>17</v>
      </c>
      <c r="E17" s="49">
        <v>2.6</v>
      </c>
      <c r="F17" s="50">
        <v>5</v>
      </c>
      <c r="G17" s="50">
        <v>5</v>
      </c>
      <c r="H17" s="50">
        <v>4.5</v>
      </c>
      <c r="I17" s="50">
        <v>5</v>
      </c>
      <c r="J17" s="50">
        <v>5</v>
      </c>
      <c r="K17" s="51">
        <v>10</v>
      </c>
      <c r="L17" s="51">
        <v>0</v>
      </c>
      <c r="M17" s="52">
        <v>39</v>
      </c>
      <c r="N17" s="43"/>
      <c r="O17" s="54" t="e">
        <v>#REF!</v>
      </c>
      <c r="P17" s="48"/>
    </row>
    <row r="18" spans="1:16" s="17" customFormat="1" ht="14.25" customHeight="1" outlineLevel="2">
      <c r="A18" s="41"/>
      <c r="B18" s="8"/>
      <c r="C18" s="42"/>
      <c r="D18" s="46" t="s">
        <v>18</v>
      </c>
      <c r="E18" s="49">
        <v>3.1</v>
      </c>
      <c r="F18" s="50">
        <v>4</v>
      </c>
      <c r="G18" s="50">
        <v>4.5</v>
      </c>
      <c r="H18" s="50">
        <v>5</v>
      </c>
      <c r="I18" s="50">
        <v>4.5</v>
      </c>
      <c r="J18" s="50">
        <v>4</v>
      </c>
      <c r="K18" s="51">
        <v>10</v>
      </c>
      <c r="L18" s="51">
        <v>0</v>
      </c>
      <c r="M18" s="52">
        <v>40.300000000000004</v>
      </c>
      <c r="N18" s="43"/>
      <c r="O18" s="54" t="e">
        <v>#REF!</v>
      </c>
      <c r="P18" s="48"/>
    </row>
    <row r="19" spans="1:16" s="17" customFormat="1" ht="14.25" customHeight="1" outlineLevel="2">
      <c r="A19" s="41"/>
      <c r="B19" s="8"/>
      <c r="C19" s="42"/>
      <c r="D19" s="46" t="s">
        <v>19</v>
      </c>
      <c r="E19" s="49">
        <v>3</v>
      </c>
      <c r="F19" s="50">
        <v>5.5</v>
      </c>
      <c r="G19" s="50">
        <v>6</v>
      </c>
      <c r="H19" s="50">
        <v>5.5</v>
      </c>
      <c r="I19" s="50">
        <v>5</v>
      </c>
      <c r="J19" s="50">
        <v>5.5</v>
      </c>
      <c r="K19" s="51">
        <v>10</v>
      </c>
      <c r="L19" s="51">
        <v>0</v>
      </c>
      <c r="M19" s="52">
        <v>49.5</v>
      </c>
      <c r="N19" s="43"/>
      <c r="O19" s="54" t="e">
        <v>#REF!</v>
      </c>
      <c r="P19" s="48"/>
    </row>
    <row r="20" spans="1:16" s="17" customFormat="1" ht="14.25" customHeight="1" outlineLevel="2">
      <c r="A20" s="41"/>
      <c r="B20" s="8"/>
      <c r="C20" s="42"/>
      <c r="D20" s="46" t="s">
        <v>20</v>
      </c>
      <c r="E20" s="49">
        <v>2.6</v>
      </c>
      <c r="F20" s="50">
        <v>4.5</v>
      </c>
      <c r="G20" s="50">
        <v>5</v>
      </c>
      <c r="H20" s="50">
        <v>4.5</v>
      </c>
      <c r="I20" s="50">
        <v>5</v>
      </c>
      <c r="J20" s="50">
        <v>5</v>
      </c>
      <c r="K20" s="51">
        <v>10</v>
      </c>
      <c r="L20" s="51">
        <v>0</v>
      </c>
      <c r="M20" s="52">
        <v>37.7</v>
      </c>
      <c r="N20" s="43"/>
      <c r="O20" s="54" t="e">
        <v>#REF!</v>
      </c>
      <c r="P20" s="48"/>
    </row>
    <row r="21" spans="1:16" s="17" customFormat="1" ht="14.25" customHeight="1" outlineLevel="1">
      <c r="A21" s="41"/>
      <c r="B21" s="8"/>
      <c r="C21" s="42"/>
      <c r="D21" s="43"/>
      <c r="E21" s="56">
        <v>11.299999999999999</v>
      </c>
      <c r="F21" s="42"/>
      <c r="G21" s="44"/>
      <c r="H21" s="45"/>
      <c r="L21" s="43"/>
      <c r="M21" s="43"/>
      <c r="N21" s="43"/>
      <c r="O21" s="54" t="e">
        <v>#REF!</v>
      </c>
      <c r="P21" s="48"/>
    </row>
    <row r="22" spans="1:16" s="17" customFormat="1" ht="19.5" customHeight="1">
      <c r="A22" s="41">
        <v>1</v>
      </c>
      <c r="B22" s="8">
        <v>2</v>
      </c>
      <c r="C22" s="42" t="s">
        <v>21</v>
      </c>
      <c r="D22" s="43"/>
      <c r="E22" s="43"/>
      <c r="F22" s="42">
        <v>2002</v>
      </c>
      <c r="G22" s="44" t="s">
        <v>22</v>
      </c>
      <c r="H22" s="45" t="s">
        <v>11</v>
      </c>
      <c r="L22" s="43"/>
      <c r="M22" s="43"/>
      <c r="N22" s="43"/>
      <c r="O22" s="47">
        <v>324.65</v>
      </c>
      <c r="P22" s="48" t="s">
        <v>23</v>
      </c>
    </row>
    <row r="23" spans="1:16" s="17" customFormat="1" ht="18.75" customHeight="1" outlineLevel="1">
      <c r="A23" s="41"/>
      <c r="B23" s="8"/>
      <c r="C23" s="43"/>
      <c r="D23" s="46" t="s">
        <v>13</v>
      </c>
      <c r="E23" s="49">
        <v>1.6</v>
      </c>
      <c r="F23" s="50">
        <v>6</v>
      </c>
      <c r="G23" s="50">
        <v>6</v>
      </c>
      <c r="H23" s="50">
        <v>6</v>
      </c>
      <c r="I23" s="50">
        <v>6</v>
      </c>
      <c r="J23" s="50">
        <v>5.5</v>
      </c>
      <c r="K23" s="51">
        <v>10</v>
      </c>
      <c r="L23" s="51">
        <v>0</v>
      </c>
      <c r="M23" s="52">
        <v>28.8</v>
      </c>
      <c r="N23" s="52"/>
      <c r="O23" s="54">
        <v>324.65</v>
      </c>
      <c r="P23" s="55"/>
    </row>
    <row r="24" spans="1:15" ht="14.25" customHeight="1" outlineLevel="1">
      <c r="A24" s="41"/>
      <c r="C24" s="13"/>
      <c r="D24" s="46" t="s">
        <v>16</v>
      </c>
      <c r="E24" s="49">
        <v>2.1</v>
      </c>
      <c r="F24" s="50">
        <v>5.5</v>
      </c>
      <c r="G24" s="50">
        <v>6</v>
      </c>
      <c r="H24" s="50">
        <v>5.5</v>
      </c>
      <c r="I24" s="50">
        <v>5.5</v>
      </c>
      <c r="J24" s="50">
        <v>6</v>
      </c>
      <c r="K24" s="51">
        <v>10</v>
      </c>
      <c r="L24" s="51">
        <v>0</v>
      </c>
      <c r="M24" s="52">
        <v>35.7</v>
      </c>
      <c r="N24" s="52"/>
      <c r="O24" s="54">
        <v>324.65</v>
      </c>
    </row>
    <row r="25" spans="1:15" ht="14.25" customHeight="1" outlineLevel="1">
      <c r="A25" s="41"/>
      <c r="C25" s="13"/>
      <c r="D25" s="46" t="s">
        <v>14</v>
      </c>
      <c r="E25" s="49">
        <v>1.8</v>
      </c>
      <c r="F25" s="50">
        <v>6</v>
      </c>
      <c r="G25" s="50">
        <v>6</v>
      </c>
      <c r="H25" s="50">
        <v>5.5</v>
      </c>
      <c r="I25" s="50">
        <v>5.5</v>
      </c>
      <c r="J25" s="50">
        <v>6</v>
      </c>
      <c r="K25" s="51">
        <v>10</v>
      </c>
      <c r="L25" s="51">
        <v>0</v>
      </c>
      <c r="M25" s="52">
        <v>31.5</v>
      </c>
      <c r="N25" s="52"/>
      <c r="O25" s="54">
        <v>324.65</v>
      </c>
    </row>
    <row r="26" spans="1:15" ht="14.25" customHeight="1" outlineLevel="1">
      <c r="A26" s="41"/>
      <c r="C26" s="13"/>
      <c r="D26" s="46" t="s">
        <v>24</v>
      </c>
      <c r="E26" s="49">
        <v>2</v>
      </c>
      <c r="F26" s="50">
        <v>6</v>
      </c>
      <c r="G26" s="50">
        <v>6</v>
      </c>
      <c r="H26" s="50">
        <v>6</v>
      </c>
      <c r="I26" s="50">
        <v>6.5</v>
      </c>
      <c r="J26" s="50">
        <v>6.5</v>
      </c>
      <c r="K26" s="51">
        <v>10</v>
      </c>
      <c r="L26" s="51">
        <v>0</v>
      </c>
      <c r="M26" s="52">
        <v>37</v>
      </c>
      <c r="N26" s="52"/>
      <c r="O26" s="54">
        <v>324.65</v>
      </c>
    </row>
    <row r="27" spans="1:15" ht="14.25" customHeight="1" outlineLevel="1">
      <c r="A27" s="41"/>
      <c r="C27" s="13"/>
      <c r="D27" s="46"/>
      <c r="E27" s="56">
        <v>7.5</v>
      </c>
      <c r="F27" s="50"/>
      <c r="G27" s="50"/>
      <c r="H27" s="50"/>
      <c r="I27" s="50"/>
      <c r="J27" s="50"/>
      <c r="K27" s="51"/>
      <c r="L27" s="51"/>
      <c r="M27" s="52"/>
      <c r="N27" s="52"/>
      <c r="O27" s="54" t="e">
        <v>#REF!</v>
      </c>
    </row>
    <row r="28" spans="1:16" s="17" customFormat="1" ht="14.25" customHeight="1" outlineLevel="2">
      <c r="A28" s="41"/>
      <c r="B28" s="8"/>
      <c r="C28" s="42"/>
      <c r="D28" s="46" t="s">
        <v>25</v>
      </c>
      <c r="E28" s="49">
        <v>2.6</v>
      </c>
      <c r="F28" s="50">
        <v>4.5</v>
      </c>
      <c r="G28" s="50">
        <v>4.5</v>
      </c>
      <c r="H28" s="50">
        <v>4.5</v>
      </c>
      <c r="I28" s="50">
        <v>4</v>
      </c>
      <c r="J28" s="50">
        <v>4.5</v>
      </c>
      <c r="K28" s="51">
        <v>10</v>
      </c>
      <c r="L28" s="51">
        <v>0</v>
      </c>
      <c r="M28" s="52">
        <v>35.1</v>
      </c>
      <c r="N28" s="43"/>
      <c r="O28" s="54" t="e">
        <v>#REF!</v>
      </c>
      <c r="P28" s="48"/>
    </row>
    <row r="29" spans="1:16" s="17" customFormat="1" ht="14.25" customHeight="1" outlineLevel="2">
      <c r="A29" s="41"/>
      <c r="B29" s="8"/>
      <c r="C29" s="42"/>
      <c r="D29" s="46" t="s">
        <v>19</v>
      </c>
      <c r="E29" s="49">
        <v>2.8</v>
      </c>
      <c r="F29" s="50">
        <v>6.5</v>
      </c>
      <c r="G29" s="50">
        <v>6.5</v>
      </c>
      <c r="H29" s="50">
        <v>6</v>
      </c>
      <c r="I29" s="50">
        <v>6</v>
      </c>
      <c r="J29" s="50">
        <v>6.5</v>
      </c>
      <c r="K29" s="51">
        <v>10</v>
      </c>
      <c r="L29" s="51">
        <v>0</v>
      </c>
      <c r="M29" s="52">
        <v>53.199999999999996</v>
      </c>
      <c r="N29" s="43"/>
      <c r="O29" s="54" t="e">
        <v>#REF!</v>
      </c>
      <c r="P29" s="48"/>
    </row>
    <row r="30" spans="1:16" s="17" customFormat="1" ht="14.25" customHeight="1" outlineLevel="2">
      <c r="A30" s="41"/>
      <c r="B30" s="8"/>
      <c r="C30" s="42"/>
      <c r="D30" s="46" t="s">
        <v>18</v>
      </c>
      <c r="E30" s="49">
        <v>2.7</v>
      </c>
      <c r="F30" s="50">
        <v>6.5</v>
      </c>
      <c r="G30" s="50">
        <v>6.5</v>
      </c>
      <c r="H30" s="50">
        <v>6.5</v>
      </c>
      <c r="I30" s="50">
        <v>7</v>
      </c>
      <c r="J30" s="50">
        <v>6.5</v>
      </c>
      <c r="K30" s="51">
        <v>10</v>
      </c>
      <c r="L30" s="51">
        <v>0</v>
      </c>
      <c r="M30" s="52">
        <v>52.650000000000006</v>
      </c>
      <c r="N30" s="43"/>
      <c r="O30" s="54" t="e">
        <v>#REF!</v>
      </c>
      <c r="P30" s="48"/>
    </row>
    <row r="31" spans="1:16" s="17" customFormat="1" ht="14.25" customHeight="1" outlineLevel="2">
      <c r="A31" s="41"/>
      <c r="B31" s="8"/>
      <c r="C31" s="42"/>
      <c r="D31" s="46" t="s">
        <v>17</v>
      </c>
      <c r="E31" s="49">
        <v>2.6</v>
      </c>
      <c r="F31" s="50">
        <v>6.5</v>
      </c>
      <c r="G31" s="50">
        <v>7</v>
      </c>
      <c r="H31" s="50">
        <v>6.5</v>
      </c>
      <c r="I31" s="50">
        <v>6</v>
      </c>
      <c r="J31" s="50">
        <v>6.5</v>
      </c>
      <c r="K31" s="51">
        <v>10</v>
      </c>
      <c r="L31" s="51">
        <v>0</v>
      </c>
      <c r="M31" s="52">
        <v>50.7</v>
      </c>
      <c r="N31" s="43"/>
      <c r="O31" s="54" t="e">
        <v>#REF!</v>
      </c>
      <c r="P31" s="48"/>
    </row>
    <row r="32" spans="1:16" s="17" customFormat="1" ht="14.25" customHeight="1" outlineLevel="1">
      <c r="A32" s="41"/>
      <c r="B32" s="8"/>
      <c r="C32" s="42"/>
      <c r="D32" s="43"/>
      <c r="E32" s="56">
        <f>SUM(E28:E31)</f>
        <v>10.700000000000001</v>
      </c>
      <c r="F32" s="42"/>
      <c r="G32" s="44"/>
      <c r="H32" s="45"/>
      <c r="L32" s="43"/>
      <c r="M32" s="43"/>
      <c r="N32" s="43"/>
      <c r="O32" s="54" t="e">
        <f>O31</f>
        <v>#REF!</v>
      </c>
      <c r="P32" s="48"/>
    </row>
  </sheetData>
  <sheetProtection selectLockedCells="1" selectUnlockedCells="1"/>
  <printOptions/>
  <pageMargins left="0.9798611111111111" right="0" top="0.7902777777777779" bottom="0.3902777777777778" header="0.2" footer="0.2"/>
  <pageSetup horizontalDpi="300" verticalDpi="300" orientation="portrait" paperSize="9" scale="75"/>
  <headerFooter alignWithMargins="0">
    <oddHeader>&amp;C000000МИНИСТЕРСТВО СПОРТА РФ
РОССИЙСКАЯ ФЕДЕРАЦИЯ ПРЫЖКОВ В ВОДУ
&amp;"Arial,Полужирный"ПЕРВЕНСТВО РОССИИ СРЕДИ ЮНИОРОВ
&amp;"Arial,Обычный"19-25 мая 2014 г.
г.Казань&amp;R00000020.05.2014 г.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selection activeCell="J98" sqref="J98"/>
    </sheetView>
  </sheetViews>
  <sheetFormatPr defaultColWidth="8.8515625" defaultRowHeight="12.75" outlineLevelRow="1"/>
  <cols>
    <col min="1" max="1" width="4.28125" style="0" customWidth="1"/>
    <col min="2" max="2" width="20.8515625" style="0" customWidth="1"/>
    <col min="3" max="3" width="6.421875" style="0" customWidth="1"/>
    <col min="4" max="4" width="5.57421875" style="0" customWidth="1"/>
    <col min="5" max="5" width="4.8515625" style="0" customWidth="1"/>
    <col min="6" max="7" width="3.7109375" style="0" customWidth="1"/>
    <col min="8" max="8" width="4.0039062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5.57421875" style="0" customWidth="1"/>
    <col min="13" max="13" width="2.57421875" style="0" customWidth="1"/>
    <col min="14" max="14" width="0.5625" style="0" customWidth="1"/>
    <col min="15" max="15" width="4.140625" style="0" customWidth="1"/>
    <col min="16" max="16" width="8.8515625" style="0" customWidth="1"/>
    <col min="17" max="17" width="7.57421875" style="0" customWidth="1"/>
    <col min="18" max="18" width="8.8515625" style="0" customWidth="1"/>
    <col min="19" max="19" width="18.140625" style="0" customWidth="1"/>
  </cols>
  <sheetData>
    <row r="1" spans="1:21" s="5" customFormat="1" ht="12.75">
      <c r="A1" s="12"/>
      <c r="C1" s="9"/>
      <c r="D1" s="9"/>
      <c r="F1" s="13"/>
      <c r="G1" s="13"/>
      <c r="H1" s="7" t="s">
        <v>26</v>
      </c>
      <c r="U1" s="15"/>
    </row>
    <row r="2" spans="1:21" s="5" customFormat="1" ht="16.5" customHeight="1">
      <c r="A2" s="16"/>
      <c r="C2" s="17"/>
      <c r="D2" s="17"/>
      <c r="E2" s="17"/>
      <c r="G2" s="13"/>
      <c r="J2" s="7" t="s">
        <v>27</v>
      </c>
      <c r="U2" s="15"/>
    </row>
    <row r="3" spans="1:21" s="5" customFormat="1" ht="16.5" customHeight="1">
      <c r="A3" s="16" t="s">
        <v>28</v>
      </c>
      <c r="C3" s="17"/>
      <c r="D3" s="17"/>
      <c r="E3" s="17"/>
      <c r="G3" s="13"/>
      <c r="U3" s="15"/>
    </row>
    <row r="4" spans="1:21" s="5" customFormat="1" ht="16.5" customHeight="1">
      <c r="A4" s="18" t="s">
        <v>31</v>
      </c>
      <c r="C4" s="17"/>
      <c r="D4" s="17"/>
      <c r="E4" s="17"/>
      <c r="F4" s="13"/>
      <c r="G4" s="13"/>
      <c r="U4" s="15"/>
    </row>
    <row r="5" spans="1:21" s="5" customFormat="1" ht="16.5" customHeight="1">
      <c r="A5" s="18"/>
      <c r="C5" s="17"/>
      <c r="D5" s="17"/>
      <c r="E5" s="17"/>
      <c r="F5" s="13"/>
      <c r="G5" s="13"/>
      <c r="U5" s="15"/>
    </row>
    <row r="6" spans="1:21" s="5" customFormat="1" ht="16.5" customHeight="1">
      <c r="A6" s="2" t="s">
        <v>1</v>
      </c>
      <c r="B6" s="3"/>
      <c r="C6" s="3"/>
      <c r="D6" s="4"/>
      <c r="E6" s="3"/>
      <c r="F6" s="3"/>
      <c r="G6" s="3"/>
      <c r="U6" s="15"/>
    </row>
    <row r="7" spans="1:21" s="5" customFormat="1" ht="15" customHeight="1">
      <c r="A7" s="19"/>
      <c r="C7" s="3"/>
      <c r="D7" s="3"/>
      <c r="E7" s="3"/>
      <c r="F7" s="3"/>
      <c r="G7" s="3"/>
      <c r="U7" s="15"/>
    </row>
    <row r="8" spans="1:23" s="26" customFormat="1" ht="12">
      <c r="A8" s="20" t="s">
        <v>3</v>
      </c>
      <c r="B8" s="21" t="s">
        <v>4</v>
      </c>
      <c r="C8" s="22"/>
      <c r="D8" s="21"/>
      <c r="E8" s="21" t="s">
        <v>5</v>
      </c>
      <c r="F8" s="22" t="s">
        <v>6</v>
      </c>
      <c r="G8" s="21" t="s">
        <v>7</v>
      </c>
      <c r="H8" s="21"/>
      <c r="I8" s="21"/>
      <c r="J8" s="21"/>
      <c r="K8" s="21"/>
      <c r="L8" s="23"/>
      <c r="M8" s="23"/>
      <c r="N8" s="23"/>
      <c r="O8" s="22"/>
      <c r="P8" s="20" t="s">
        <v>29</v>
      </c>
      <c r="Q8" s="20" t="s">
        <v>32</v>
      </c>
      <c r="R8" s="20" t="s">
        <v>33</v>
      </c>
      <c r="S8" s="25" t="s">
        <v>8</v>
      </c>
      <c r="T8" s="23"/>
      <c r="U8" s="23"/>
      <c r="V8" s="23"/>
      <c r="W8" s="23"/>
    </row>
    <row r="9" spans="1:23" s="5" customFormat="1" ht="13.5" outlineLevel="1" thickBot="1">
      <c r="A9" s="27"/>
      <c r="B9" s="27"/>
      <c r="C9" s="27"/>
      <c r="D9" s="28" t="s">
        <v>30</v>
      </c>
      <c r="E9" s="29">
        <v>1</v>
      </c>
      <c r="F9" s="29">
        <v>2</v>
      </c>
      <c r="G9" s="29">
        <v>3</v>
      </c>
      <c r="H9" s="29">
        <v>4</v>
      </c>
      <c r="I9" s="29">
        <v>5</v>
      </c>
      <c r="J9" s="30">
        <v>6</v>
      </c>
      <c r="K9" s="30">
        <v>7</v>
      </c>
      <c r="L9" s="31"/>
      <c r="M9" s="31"/>
      <c r="N9" s="31"/>
      <c r="O9" s="31"/>
      <c r="P9" s="29"/>
      <c r="Q9" s="29"/>
      <c r="R9" s="29"/>
      <c r="S9" s="33"/>
      <c r="T9" s="31"/>
      <c r="U9" s="31"/>
      <c r="V9" s="31"/>
      <c r="W9" s="31"/>
    </row>
    <row r="10" spans="1:23" s="40" customFormat="1" ht="12.75">
      <c r="A10" s="34"/>
      <c r="B10" s="34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>
        <v>900</v>
      </c>
      <c r="Q10" s="37"/>
      <c r="R10" s="37"/>
      <c r="S10" s="38"/>
      <c r="T10" s="39"/>
      <c r="U10" s="39"/>
      <c r="V10" s="39"/>
      <c r="W10" s="39"/>
    </row>
    <row r="11" spans="1:19" s="61" customFormat="1" ht="12.75" hidden="1">
      <c r="A11" s="60" t="e">
        <f>#REF!</f>
        <v>#REF!</v>
      </c>
      <c r="B11" s="1" t="e">
        <f>#REF!</f>
        <v>#REF!</v>
      </c>
      <c r="E11" s="1" t="e">
        <f>#REF!</f>
        <v>#REF!</v>
      </c>
      <c r="F11" s="59" t="e">
        <f>#REF!</f>
        <v>#REF!</v>
      </c>
      <c r="G11" s="1" t="e">
        <f>#REF!</f>
        <v>#REF!</v>
      </c>
      <c r="P11" s="62" t="e">
        <f>SUM(L12:L15)</f>
        <v>#REF!</v>
      </c>
      <c r="Q11" s="62" t="e">
        <f>SUM(#REF!)</f>
        <v>#REF!</v>
      </c>
      <c r="R11" s="62" t="e">
        <f>SUM(P11,Q11)</f>
        <v>#REF!</v>
      </c>
      <c r="S11" s="61" t="e">
        <f>#REF!</f>
        <v>#REF!</v>
      </c>
    </row>
    <row r="12" spans="1:18" ht="12.75" hidden="1" outlineLevel="1">
      <c r="A12" s="60"/>
      <c r="B12" s="57"/>
      <c r="C12" s="58" t="e">
        <f>#REF!</f>
        <v>#REF!</v>
      </c>
      <c r="D12" s="58" t="e">
        <f>#REF!</f>
        <v>#REF!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53" t="e">
        <f>(SUM(E12:K12)-LARGE(E12:K12,1)-LARGE(E12:K12,2)-SMALL(E12:K12,1)-SMALL(E12:K12,2))*D12</f>
        <v>#REF!</v>
      </c>
      <c r="P12" s="64" t="e">
        <f>SUM(L13:L15)</f>
        <v>#REF!</v>
      </c>
      <c r="Q12" s="64" t="e">
        <f aca="true" t="shared" si="0" ref="Q12:Q17">Q11</f>
        <v>#REF!</v>
      </c>
      <c r="R12" s="64" t="e">
        <f aca="true" t="shared" si="1" ref="R12:R17">R11</f>
        <v>#REF!</v>
      </c>
    </row>
    <row r="13" spans="1:18" ht="12.75" hidden="1" outlineLevel="1">
      <c r="A13" s="60"/>
      <c r="B13" s="57"/>
      <c r="C13" s="58" t="e">
        <f>#REF!</f>
        <v>#REF!</v>
      </c>
      <c r="D13" s="58" t="e">
        <f>#REF!</f>
        <v>#REF!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53" t="e">
        <f>(SUM(E13:K13)-LARGE(E13:K13,1)-LARGE(E13:K13,2)-SMALL(E13:K13,1)-SMALL(E13:K13,2))*D13</f>
        <v>#REF!</v>
      </c>
      <c r="P13" s="64" t="e">
        <f>SUM(L14:L16)</f>
        <v>#REF!</v>
      </c>
      <c r="Q13" s="64" t="e">
        <f t="shared" si="0"/>
        <v>#REF!</v>
      </c>
      <c r="R13" s="64" t="e">
        <f t="shared" si="1"/>
        <v>#REF!</v>
      </c>
    </row>
    <row r="14" spans="1:18" ht="12.75" hidden="1" outlineLevel="1">
      <c r="A14" s="60"/>
      <c r="B14" s="57"/>
      <c r="C14" s="58" t="e">
        <f>#REF!</f>
        <v>#REF!</v>
      </c>
      <c r="D14" s="58" t="e">
        <f>#REF!</f>
        <v>#REF!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53" t="e">
        <f>(SUM(E14:K14)-LARGE(E14:K14,1)-LARGE(E14:K14,2)-SMALL(E14:K14,1)-SMALL(E14:K14,2))*D14</f>
        <v>#REF!</v>
      </c>
      <c r="P14" s="64" t="e">
        <f>SUM(L15:L18)</f>
        <v>#REF!</v>
      </c>
      <c r="Q14" s="64" t="e">
        <f t="shared" si="0"/>
        <v>#REF!</v>
      </c>
      <c r="R14" s="64" t="e">
        <f t="shared" si="1"/>
        <v>#REF!</v>
      </c>
    </row>
    <row r="15" spans="1:18" ht="12.75" hidden="1" outlineLevel="1">
      <c r="A15" s="60"/>
      <c r="B15" s="57"/>
      <c r="C15" s="58" t="e">
        <f>#REF!</f>
        <v>#REF!</v>
      </c>
      <c r="D15" s="58" t="e">
        <f>#REF!</f>
        <v>#REF!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53" t="e">
        <f>(SUM(E15:K15)-LARGE(E15:K15,1)-LARGE(E15:K15,2)-SMALL(E15:K15,1)-SMALL(E15:K15,2))*D15</f>
        <v>#REF!</v>
      </c>
      <c r="P15" s="64" t="e">
        <f>SUM(L16:L19)</f>
        <v>#REF!</v>
      </c>
      <c r="Q15" s="64" t="e">
        <f t="shared" si="0"/>
        <v>#REF!</v>
      </c>
      <c r="R15" s="64" t="e">
        <f t="shared" si="1"/>
        <v>#REF!</v>
      </c>
    </row>
    <row r="16" spans="1:18" s="61" customFormat="1" ht="12.75" hidden="1">
      <c r="A16" s="60"/>
      <c r="B16" s="1"/>
      <c r="D16" s="65" t="e">
        <f>SUM(D12:D15)</f>
        <v>#REF!</v>
      </c>
      <c r="E16" s="1"/>
      <c r="G16" s="1"/>
      <c r="P16" s="64" t="e">
        <f>SUM(L16:L20)</f>
        <v>#REF!</v>
      </c>
      <c r="Q16" s="64" t="e">
        <f t="shared" si="0"/>
        <v>#REF!</v>
      </c>
      <c r="R16" s="64" t="e">
        <f t="shared" si="1"/>
        <v>#REF!</v>
      </c>
    </row>
    <row r="17" spans="1:18" s="61" customFormat="1" ht="12.75" hidden="1">
      <c r="A17" s="60"/>
      <c r="B17" s="1"/>
      <c r="D17" s="65"/>
      <c r="E17" s="1"/>
      <c r="G17" s="1"/>
      <c r="P17" s="64" t="e">
        <f>SUM(L17:L21)</f>
        <v>#REF!</v>
      </c>
      <c r="Q17" s="64" t="e">
        <f t="shared" si="0"/>
        <v>#REF!</v>
      </c>
      <c r="R17" s="64" t="e">
        <f t="shared" si="1"/>
        <v>#REF!</v>
      </c>
    </row>
    <row r="18" spans="1:19" s="61" customFormat="1" ht="12.75" hidden="1">
      <c r="A18" s="60" t="e">
        <f>#REF!</f>
        <v>#REF!</v>
      </c>
      <c r="B18" s="1" t="e">
        <f>#REF!</f>
        <v>#REF!</v>
      </c>
      <c r="E18" s="1" t="e">
        <f>#REF!</f>
        <v>#REF!</v>
      </c>
      <c r="F18" s="59" t="e">
        <f>#REF!</f>
        <v>#REF!</v>
      </c>
      <c r="G18" s="1" t="e">
        <f>#REF!</f>
        <v>#REF!</v>
      </c>
      <c r="P18" s="62" t="e">
        <f>SUM(L19:L22)</f>
        <v>#REF!</v>
      </c>
      <c r="Q18" s="62" t="e">
        <f>SUM(#REF!)</f>
        <v>#REF!</v>
      </c>
      <c r="R18" s="62" t="e">
        <f>SUM(P18,Q18)</f>
        <v>#REF!</v>
      </c>
      <c r="S18" s="61" t="e">
        <f>#REF!</f>
        <v>#REF!</v>
      </c>
    </row>
    <row r="19" spans="1:18" ht="12.75" hidden="1" outlineLevel="1">
      <c r="A19" s="60"/>
      <c r="B19" s="57"/>
      <c r="C19" s="58" t="e">
        <f>#REF!</f>
        <v>#REF!</v>
      </c>
      <c r="D19" s="58" t="e">
        <f>#REF!</f>
        <v>#REF!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53" t="e">
        <f>(SUM(E19:K19)-LARGE(E19:K19,1)-LARGE(E19:K19,2)-SMALL(E19:K19,1)-SMALL(E19:K19,2))*D19</f>
        <v>#REF!</v>
      </c>
      <c r="P19" s="64" t="e">
        <f>SUM(L20:L22)</f>
        <v>#REF!</v>
      </c>
      <c r="Q19" s="64" t="e">
        <f aca="true" t="shared" si="2" ref="Q19:Q24">Q18</f>
        <v>#REF!</v>
      </c>
      <c r="R19" s="64" t="e">
        <f aca="true" t="shared" si="3" ref="R19:R24">R18</f>
        <v>#REF!</v>
      </c>
    </row>
    <row r="20" spans="1:18" ht="12.75" hidden="1" outlineLevel="1">
      <c r="A20" s="60"/>
      <c r="B20" s="57"/>
      <c r="C20" s="58" t="e">
        <f>#REF!</f>
        <v>#REF!</v>
      </c>
      <c r="D20" s="58" t="e">
        <f>#REF!</f>
        <v>#REF!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53" t="e">
        <f>(SUM(E20:K20)-LARGE(E20:K20,1)-LARGE(E20:K20,2)-SMALL(E20:K20,1)-SMALL(E20:K20,2))*D20</f>
        <v>#REF!</v>
      </c>
      <c r="P20" s="64" t="e">
        <f>SUM(L21:L23)</f>
        <v>#REF!</v>
      </c>
      <c r="Q20" s="64" t="e">
        <f t="shared" si="2"/>
        <v>#REF!</v>
      </c>
      <c r="R20" s="64" t="e">
        <f t="shared" si="3"/>
        <v>#REF!</v>
      </c>
    </row>
    <row r="21" spans="1:18" ht="12.75" hidden="1" outlineLevel="1">
      <c r="A21" s="60"/>
      <c r="B21" s="57"/>
      <c r="C21" s="58" t="e">
        <f>#REF!</f>
        <v>#REF!</v>
      </c>
      <c r="D21" s="58" t="e">
        <f>#REF!</f>
        <v>#REF!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53" t="e">
        <f>(SUM(E21:K21)-LARGE(E21:K21,1)-LARGE(E21:K21,2)-SMALL(E21:K21,1)-SMALL(E21:K21,2))*D21</f>
        <v>#REF!</v>
      </c>
      <c r="P21" s="64" t="e">
        <f>SUM(L22:L25)</f>
        <v>#REF!</v>
      </c>
      <c r="Q21" s="64" t="e">
        <f t="shared" si="2"/>
        <v>#REF!</v>
      </c>
      <c r="R21" s="64" t="e">
        <f t="shared" si="3"/>
        <v>#REF!</v>
      </c>
    </row>
    <row r="22" spans="1:18" ht="12.75" hidden="1" outlineLevel="1">
      <c r="A22" s="60"/>
      <c r="B22" s="57"/>
      <c r="C22" s="58" t="e">
        <f>#REF!</f>
        <v>#REF!</v>
      </c>
      <c r="D22" s="58" t="e">
        <f>#REF!</f>
        <v>#REF!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53" t="e">
        <f>(SUM(E22:K22)-LARGE(E22:K22,1)-LARGE(E22:K22,2)-SMALL(E22:K22,1)-SMALL(E22:K22,2))*D22</f>
        <v>#REF!</v>
      </c>
      <c r="P22" s="64" t="e">
        <f>SUM(L23:L26)</f>
        <v>#REF!</v>
      </c>
      <c r="Q22" s="64" t="e">
        <f t="shared" si="2"/>
        <v>#REF!</v>
      </c>
      <c r="R22" s="64" t="e">
        <f t="shared" si="3"/>
        <v>#REF!</v>
      </c>
    </row>
    <row r="23" spans="1:18" s="61" customFormat="1" ht="12.75" hidden="1">
      <c r="A23" s="60"/>
      <c r="B23" s="1"/>
      <c r="D23" s="65" t="e">
        <f>SUM(D19:D22)</f>
        <v>#REF!</v>
      </c>
      <c r="E23" s="1"/>
      <c r="G23" s="1"/>
      <c r="P23" s="64" t="e">
        <f>SUM(L23:L27)</f>
        <v>#REF!</v>
      </c>
      <c r="Q23" s="64" t="e">
        <f t="shared" si="2"/>
        <v>#REF!</v>
      </c>
      <c r="R23" s="64" t="e">
        <f t="shared" si="3"/>
        <v>#REF!</v>
      </c>
    </row>
    <row r="24" spans="1:18" s="61" customFormat="1" ht="12.75" hidden="1">
      <c r="A24" s="60"/>
      <c r="B24" s="1"/>
      <c r="D24" s="65"/>
      <c r="E24" s="1"/>
      <c r="G24" s="1"/>
      <c r="P24" s="64" t="e">
        <f>SUM(L24:L28)</f>
        <v>#REF!</v>
      </c>
      <c r="Q24" s="64" t="e">
        <f t="shared" si="2"/>
        <v>#REF!</v>
      </c>
      <c r="R24" s="64" t="e">
        <f t="shared" si="3"/>
        <v>#REF!</v>
      </c>
    </row>
    <row r="25" spans="1:19" s="61" customFormat="1" ht="12.75" hidden="1">
      <c r="A25" s="60" t="e">
        <f>#REF!</f>
        <v>#REF!</v>
      </c>
      <c r="B25" s="1" t="e">
        <f>#REF!</f>
        <v>#REF!</v>
      </c>
      <c r="E25" s="1" t="e">
        <f>#REF!</f>
        <v>#REF!</v>
      </c>
      <c r="F25" s="59" t="e">
        <f>#REF!</f>
        <v>#REF!</v>
      </c>
      <c r="G25" s="1" t="e">
        <f>#REF!</f>
        <v>#REF!</v>
      </c>
      <c r="P25" s="62" t="e">
        <f>SUM(L26:L29)</f>
        <v>#REF!</v>
      </c>
      <c r="Q25" s="62" t="e">
        <f>SUM(#REF!)</f>
        <v>#REF!</v>
      </c>
      <c r="R25" s="62" t="e">
        <f>SUM(P25,Q25)</f>
        <v>#REF!</v>
      </c>
      <c r="S25" s="61" t="e">
        <f>#REF!</f>
        <v>#REF!</v>
      </c>
    </row>
    <row r="26" spans="1:18" ht="12.75" hidden="1" outlineLevel="1">
      <c r="A26" s="60"/>
      <c r="B26" s="57"/>
      <c r="C26" s="58" t="e">
        <f>#REF!</f>
        <v>#REF!</v>
      </c>
      <c r="D26" s="58" t="e">
        <f>#REF!</f>
        <v>#REF!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53" t="e">
        <f>(SUM(E26:K26)-LARGE(E26:K26,1)-LARGE(E26:K26,2)-SMALL(E26:K26,1)-SMALL(E26:K26,2))*D26</f>
        <v>#REF!</v>
      </c>
      <c r="P26" s="64" t="e">
        <f>SUM(L27:L29)</f>
        <v>#REF!</v>
      </c>
      <c r="Q26" s="64" t="e">
        <f aca="true" t="shared" si="4" ref="Q26:Q31">Q25</f>
        <v>#REF!</v>
      </c>
      <c r="R26" s="64" t="e">
        <f aca="true" t="shared" si="5" ref="R26:R31">R25</f>
        <v>#REF!</v>
      </c>
    </row>
    <row r="27" spans="1:18" ht="12.75" hidden="1" outlineLevel="1">
      <c r="A27" s="60"/>
      <c r="B27" s="57"/>
      <c r="C27" s="58" t="e">
        <f>#REF!</f>
        <v>#REF!</v>
      </c>
      <c r="D27" s="58" t="e">
        <f>#REF!</f>
        <v>#REF!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53" t="e">
        <f>(SUM(E27:K27)-LARGE(E27:K27,1)-LARGE(E27:K27,2)-SMALL(E27:K27,1)-SMALL(E27:K27,2))*D27</f>
        <v>#REF!</v>
      </c>
      <c r="P27" s="64" t="e">
        <f>SUM(L28:L30)</f>
        <v>#REF!</v>
      </c>
      <c r="Q27" s="64" t="e">
        <f t="shared" si="4"/>
        <v>#REF!</v>
      </c>
      <c r="R27" s="64" t="e">
        <f t="shared" si="5"/>
        <v>#REF!</v>
      </c>
    </row>
    <row r="28" spans="1:18" ht="12.75" hidden="1" outlineLevel="1">
      <c r="A28" s="60"/>
      <c r="B28" s="57"/>
      <c r="C28" s="58" t="e">
        <f>#REF!</f>
        <v>#REF!</v>
      </c>
      <c r="D28" s="58" t="e">
        <f>#REF!</f>
        <v>#REF!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53" t="e">
        <f>(SUM(E28:K28)-LARGE(E28:K28,1)-LARGE(E28:K28,2)-SMALL(E28:K28,1)-SMALL(E28:K28,2))*D28</f>
        <v>#REF!</v>
      </c>
      <c r="P28" s="64" t="e">
        <f>SUM(L29:L32)</f>
        <v>#REF!</v>
      </c>
      <c r="Q28" s="64" t="e">
        <f t="shared" si="4"/>
        <v>#REF!</v>
      </c>
      <c r="R28" s="64" t="e">
        <f t="shared" si="5"/>
        <v>#REF!</v>
      </c>
    </row>
    <row r="29" spans="1:18" ht="12.75" hidden="1" outlineLevel="1">
      <c r="A29" s="60"/>
      <c r="B29" s="57"/>
      <c r="C29" s="58" t="e">
        <f>#REF!</f>
        <v>#REF!</v>
      </c>
      <c r="D29" s="58" t="e">
        <f>#REF!</f>
        <v>#REF!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53" t="e">
        <f>(SUM(E29:K29)-LARGE(E29:K29,1)-LARGE(E29:K29,2)-SMALL(E29:K29,1)-SMALL(E29:K29,2))*D29</f>
        <v>#REF!</v>
      </c>
      <c r="P29" s="64" t="e">
        <f>SUM(L30:L33)</f>
        <v>#REF!</v>
      </c>
      <c r="Q29" s="64" t="e">
        <f t="shared" si="4"/>
        <v>#REF!</v>
      </c>
      <c r="R29" s="64" t="e">
        <f t="shared" si="5"/>
        <v>#REF!</v>
      </c>
    </row>
    <row r="30" spans="1:18" s="61" customFormat="1" ht="12.75" hidden="1">
      <c r="A30" s="60"/>
      <c r="B30" s="1"/>
      <c r="D30" s="65" t="e">
        <f>SUM(D26:D29)</f>
        <v>#REF!</v>
      </c>
      <c r="E30" s="1"/>
      <c r="G30" s="1"/>
      <c r="P30" s="64" t="e">
        <f>SUM(L30:L34)</f>
        <v>#REF!</v>
      </c>
      <c r="Q30" s="64" t="e">
        <f t="shared" si="4"/>
        <v>#REF!</v>
      </c>
      <c r="R30" s="64" t="e">
        <f t="shared" si="5"/>
        <v>#REF!</v>
      </c>
    </row>
    <row r="31" spans="1:18" s="61" customFormat="1" ht="12.75" hidden="1">
      <c r="A31" s="60"/>
      <c r="B31" s="1"/>
      <c r="D31" s="65"/>
      <c r="E31" s="1"/>
      <c r="G31" s="1"/>
      <c r="P31" s="64" t="e">
        <f>SUM(L31:L35)</f>
        <v>#REF!</v>
      </c>
      <c r="Q31" s="64" t="e">
        <f t="shared" si="4"/>
        <v>#REF!</v>
      </c>
      <c r="R31" s="64" t="e">
        <f t="shared" si="5"/>
        <v>#REF!</v>
      </c>
    </row>
    <row r="32" spans="1:19" s="61" customFormat="1" ht="12.75" hidden="1">
      <c r="A32" s="60" t="e">
        <f>#REF!</f>
        <v>#REF!</v>
      </c>
      <c r="B32" s="1" t="e">
        <f>#REF!</f>
        <v>#REF!</v>
      </c>
      <c r="E32" s="1" t="e">
        <f>#REF!</f>
        <v>#REF!</v>
      </c>
      <c r="F32" s="59" t="e">
        <f>#REF!</f>
        <v>#REF!</v>
      </c>
      <c r="G32" s="1" t="e">
        <f>#REF!</f>
        <v>#REF!</v>
      </c>
      <c r="P32" s="62" t="e">
        <f>SUM(L33:L36)</f>
        <v>#REF!</v>
      </c>
      <c r="Q32" s="62" t="e">
        <f>SUM(#REF!)</f>
        <v>#REF!</v>
      </c>
      <c r="R32" s="62" t="e">
        <f>SUM(P32,Q32)</f>
        <v>#REF!</v>
      </c>
      <c r="S32" s="61" t="e">
        <f>#REF!</f>
        <v>#REF!</v>
      </c>
    </row>
    <row r="33" spans="1:18" ht="12.75" hidden="1" outlineLevel="1">
      <c r="A33" s="60"/>
      <c r="B33" s="57"/>
      <c r="C33" s="58" t="e">
        <f>#REF!</f>
        <v>#REF!</v>
      </c>
      <c r="D33" s="58" t="e">
        <f>#REF!</f>
        <v>#REF!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53" t="e">
        <f>(SUM(E33:K33)-LARGE(E33:K33,1)-LARGE(E33:K33,2)-SMALL(E33:K33,1)-SMALL(E33:K33,2))*D33</f>
        <v>#REF!</v>
      </c>
      <c r="P33" s="64" t="e">
        <f>SUM(L34:L36)</f>
        <v>#REF!</v>
      </c>
      <c r="Q33" s="64" t="e">
        <f aca="true" t="shared" si="6" ref="Q33:Q38">Q32</f>
        <v>#REF!</v>
      </c>
      <c r="R33" s="64" t="e">
        <f aca="true" t="shared" si="7" ref="R33:R38">R32</f>
        <v>#REF!</v>
      </c>
    </row>
    <row r="34" spans="1:18" ht="12.75" hidden="1" outlineLevel="1">
      <c r="A34" s="60"/>
      <c r="B34" s="57"/>
      <c r="C34" s="58" t="e">
        <f>#REF!</f>
        <v>#REF!</v>
      </c>
      <c r="D34" s="58" t="e">
        <f>#REF!</f>
        <v>#REF!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53" t="e">
        <f>(SUM(E34:K34)-LARGE(E34:K34,1)-LARGE(E34:K34,2)-SMALL(E34:K34,1)-SMALL(E34:K34,2))*D34</f>
        <v>#REF!</v>
      </c>
      <c r="P34" s="64" t="e">
        <f>SUM(L35:L37)</f>
        <v>#REF!</v>
      </c>
      <c r="Q34" s="64" t="e">
        <f t="shared" si="6"/>
        <v>#REF!</v>
      </c>
      <c r="R34" s="64" t="e">
        <f t="shared" si="7"/>
        <v>#REF!</v>
      </c>
    </row>
    <row r="35" spans="1:18" ht="12.75" hidden="1" outlineLevel="1">
      <c r="A35" s="60"/>
      <c r="B35" s="57"/>
      <c r="C35" s="58" t="e">
        <f>#REF!</f>
        <v>#REF!</v>
      </c>
      <c r="D35" s="58" t="e">
        <f>#REF!</f>
        <v>#REF!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53" t="e">
        <f>(SUM(E35:K35)-LARGE(E35:K35,1)-LARGE(E35:K35,2)-SMALL(E35:K35,1)-SMALL(E35:K35,2))*D35</f>
        <v>#REF!</v>
      </c>
      <c r="P35" s="64" t="e">
        <f>SUM(L36:L39)</f>
        <v>#REF!</v>
      </c>
      <c r="Q35" s="64" t="e">
        <f t="shared" si="6"/>
        <v>#REF!</v>
      </c>
      <c r="R35" s="64" t="e">
        <f t="shared" si="7"/>
        <v>#REF!</v>
      </c>
    </row>
    <row r="36" spans="1:18" ht="12.75" hidden="1" outlineLevel="1">
      <c r="A36" s="60"/>
      <c r="B36" s="57"/>
      <c r="C36" s="58" t="e">
        <f>#REF!</f>
        <v>#REF!</v>
      </c>
      <c r="D36" s="58" t="e">
        <f>#REF!</f>
        <v>#REF!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53" t="e">
        <f>(SUM(E36:K36)-LARGE(E36:K36,1)-LARGE(E36:K36,2)-SMALL(E36:K36,1)-SMALL(E36:K36,2))*D36</f>
        <v>#REF!</v>
      </c>
      <c r="P36" s="64" t="e">
        <f>SUM(L37:L40)</f>
        <v>#REF!</v>
      </c>
      <c r="Q36" s="64" t="e">
        <f t="shared" si="6"/>
        <v>#REF!</v>
      </c>
      <c r="R36" s="64" t="e">
        <f t="shared" si="7"/>
        <v>#REF!</v>
      </c>
    </row>
    <row r="37" spans="1:18" s="61" customFormat="1" ht="12.75" hidden="1">
      <c r="A37" s="60"/>
      <c r="B37" s="1"/>
      <c r="D37" s="65" t="e">
        <f>SUM(D33:D36)</f>
        <v>#REF!</v>
      </c>
      <c r="E37" s="1"/>
      <c r="G37" s="1"/>
      <c r="P37" s="64" t="e">
        <f>SUM(L37:L41)</f>
        <v>#REF!</v>
      </c>
      <c r="Q37" s="64" t="e">
        <f t="shared" si="6"/>
        <v>#REF!</v>
      </c>
      <c r="R37" s="64" t="e">
        <f t="shared" si="7"/>
        <v>#REF!</v>
      </c>
    </row>
    <row r="38" spans="1:18" s="61" customFormat="1" ht="12.75" hidden="1">
      <c r="A38" s="60"/>
      <c r="B38" s="1"/>
      <c r="D38" s="65"/>
      <c r="E38" s="1"/>
      <c r="G38" s="1"/>
      <c r="P38" s="64" t="e">
        <f>SUM(L38:L42)</f>
        <v>#REF!</v>
      </c>
      <c r="Q38" s="64" t="e">
        <f t="shared" si="6"/>
        <v>#REF!</v>
      </c>
      <c r="R38" s="64" t="e">
        <f t="shared" si="7"/>
        <v>#REF!</v>
      </c>
    </row>
    <row r="39" spans="1:19" s="61" customFormat="1" ht="12.75" hidden="1">
      <c r="A39" s="60" t="e">
        <f>#REF!</f>
        <v>#REF!</v>
      </c>
      <c r="B39" s="1" t="e">
        <f>#REF!</f>
        <v>#REF!</v>
      </c>
      <c r="E39" s="1" t="e">
        <f>#REF!</f>
        <v>#REF!</v>
      </c>
      <c r="F39" s="59" t="e">
        <f>#REF!</f>
        <v>#REF!</v>
      </c>
      <c r="G39" s="1" t="e">
        <f>#REF!</f>
        <v>#REF!</v>
      </c>
      <c r="P39" s="62" t="e">
        <f>SUM(L40:L43)</f>
        <v>#REF!</v>
      </c>
      <c r="Q39" s="62" t="e">
        <f>SUM(#REF!)</f>
        <v>#REF!</v>
      </c>
      <c r="R39" s="62" t="e">
        <f>SUM(P39,Q39)</f>
        <v>#REF!</v>
      </c>
      <c r="S39" s="61" t="e">
        <f>#REF!</f>
        <v>#REF!</v>
      </c>
    </row>
    <row r="40" spans="1:18" ht="12.75" hidden="1" outlineLevel="1">
      <c r="A40" s="60"/>
      <c r="B40" s="57"/>
      <c r="C40" s="58" t="e">
        <f>#REF!</f>
        <v>#REF!</v>
      </c>
      <c r="D40" s="58" t="e">
        <f>#REF!</f>
        <v>#REF!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53" t="e">
        <f>(SUM(E40:K40)-LARGE(E40:K40,1)-LARGE(E40:K40,2)-SMALL(E40:K40,1)-SMALL(E40:K40,2))*D40</f>
        <v>#REF!</v>
      </c>
      <c r="P40" s="64" t="e">
        <f>SUM(L41:L43)</f>
        <v>#REF!</v>
      </c>
      <c r="Q40" s="64" t="e">
        <f aca="true" t="shared" si="8" ref="Q40:Q45">Q39</f>
        <v>#REF!</v>
      </c>
      <c r="R40" s="64" t="e">
        <f aca="true" t="shared" si="9" ref="R40:R45">R39</f>
        <v>#REF!</v>
      </c>
    </row>
    <row r="41" spans="1:18" ht="12.75" hidden="1" outlineLevel="1">
      <c r="A41" s="60"/>
      <c r="B41" s="57"/>
      <c r="C41" s="58" t="e">
        <f>#REF!</f>
        <v>#REF!</v>
      </c>
      <c r="D41" s="58" t="e">
        <f>#REF!</f>
        <v>#REF!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53" t="e">
        <f>(SUM(E41:K41)-LARGE(E41:K41,1)-LARGE(E41:K41,2)-SMALL(E41:K41,1)-SMALL(E41:K41,2))*D41</f>
        <v>#REF!</v>
      </c>
      <c r="P41" s="64" t="e">
        <f>SUM(L42:L44)</f>
        <v>#REF!</v>
      </c>
      <c r="Q41" s="64" t="e">
        <f t="shared" si="8"/>
        <v>#REF!</v>
      </c>
      <c r="R41" s="64" t="e">
        <f t="shared" si="9"/>
        <v>#REF!</v>
      </c>
    </row>
    <row r="42" spans="1:18" ht="12.75" hidden="1" outlineLevel="1">
      <c r="A42" s="60"/>
      <c r="B42" s="57"/>
      <c r="C42" s="58" t="e">
        <f>#REF!</f>
        <v>#REF!</v>
      </c>
      <c r="D42" s="58" t="e">
        <f>#REF!</f>
        <v>#REF!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53" t="e">
        <f>(SUM(E42:K42)-LARGE(E42:K42,1)-LARGE(E42:K42,2)-SMALL(E42:K42,1)-SMALL(E42:K42,2))*D42</f>
        <v>#REF!</v>
      </c>
      <c r="P42" s="64" t="e">
        <f>SUM(L43:L46)</f>
        <v>#REF!</v>
      </c>
      <c r="Q42" s="64" t="e">
        <f t="shared" si="8"/>
        <v>#REF!</v>
      </c>
      <c r="R42" s="64" t="e">
        <f t="shared" si="9"/>
        <v>#REF!</v>
      </c>
    </row>
    <row r="43" spans="1:18" ht="12.75" hidden="1" outlineLevel="1">
      <c r="A43" s="60"/>
      <c r="B43" s="57"/>
      <c r="C43" s="58" t="e">
        <f>#REF!</f>
        <v>#REF!</v>
      </c>
      <c r="D43" s="58" t="e">
        <f>#REF!</f>
        <v>#REF!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53" t="e">
        <f>(SUM(E43:K43)-LARGE(E43:K43,1)-LARGE(E43:K43,2)-SMALL(E43:K43,1)-SMALL(E43:K43,2))*D43</f>
        <v>#REF!</v>
      </c>
      <c r="P43" s="64" t="e">
        <f>SUM(L44:L47)</f>
        <v>#REF!</v>
      </c>
      <c r="Q43" s="64" t="e">
        <f t="shared" si="8"/>
        <v>#REF!</v>
      </c>
      <c r="R43" s="64" t="e">
        <f t="shared" si="9"/>
        <v>#REF!</v>
      </c>
    </row>
    <row r="44" spans="1:18" s="61" customFormat="1" ht="12.75" hidden="1">
      <c r="A44" s="60"/>
      <c r="B44" s="1"/>
      <c r="D44" s="65" t="e">
        <f>SUM(D40:D43)</f>
        <v>#REF!</v>
      </c>
      <c r="E44" s="1"/>
      <c r="G44" s="1"/>
      <c r="P44" s="64" t="e">
        <f>SUM(L44:L48)</f>
        <v>#REF!</v>
      </c>
      <c r="Q44" s="64" t="e">
        <f t="shared" si="8"/>
        <v>#REF!</v>
      </c>
      <c r="R44" s="64" t="e">
        <f t="shared" si="9"/>
        <v>#REF!</v>
      </c>
    </row>
    <row r="45" spans="1:18" s="61" customFormat="1" ht="12.75" hidden="1">
      <c r="A45" s="60"/>
      <c r="B45" s="1"/>
      <c r="D45" s="65"/>
      <c r="E45" s="1"/>
      <c r="G45" s="1"/>
      <c r="P45" s="64" t="e">
        <f>SUM(L45:L49)</f>
        <v>#REF!</v>
      </c>
      <c r="Q45" s="64" t="e">
        <f t="shared" si="8"/>
        <v>#REF!</v>
      </c>
      <c r="R45" s="64" t="e">
        <f t="shared" si="9"/>
        <v>#REF!</v>
      </c>
    </row>
    <row r="46" spans="1:19" s="61" customFormat="1" ht="12.75" hidden="1">
      <c r="A46" s="60" t="e">
        <f>#REF!</f>
        <v>#REF!</v>
      </c>
      <c r="B46" s="1" t="e">
        <f>#REF!</f>
        <v>#REF!</v>
      </c>
      <c r="E46" s="1" t="e">
        <f>#REF!</f>
        <v>#REF!</v>
      </c>
      <c r="F46" s="59" t="e">
        <f>#REF!</f>
        <v>#REF!</v>
      </c>
      <c r="G46" s="1" t="e">
        <f>#REF!</f>
        <v>#REF!</v>
      </c>
      <c r="P46" s="62" t="e">
        <f>SUM(L47:L50)</f>
        <v>#REF!</v>
      </c>
      <c r="Q46" s="62" t="e">
        <f>SUM(#REF!)</f>
        <v>#REF!</v>
      </c>
      <c r="R46" s="62" t="e">
        <f>SUM(P46,Q46)</f>
        <v>#REF!</v>
      </c>
      <c r="S46" s="61" t="e">
        <f>#REF!</f>
        <v>#REF!</v>
      </c>
    </row>
    <row r="47" spans="1:18" ht="12.75" hidden="1" outlineLevel="1">
      <c r="A47" s="60"/>
      <c r="B47" s="57"/>
      <c r="C47" s="58" t="e">
        <f>#REF!</f>
        <v>#REF!</v>
      </c>
      <c r="D47" s="58" t="e">
        <f>#REF!</f>
        <v>#REF!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53" t="e">
        <f>(SUM(E47:K47)-LARGE(E47:K47,1)-LARGE(E47:K47,2)-SMALL(E47:K47,1)-SMALL(E47:K47,2))*D47</f>
        <v>#REF!</v>
      </c>
      <c r="P47" s="64" t="e">
        <f>SUM(L48:L50)</f>
        <v>#REF!</v>
      </c>
      <c r="Q47" s="64" t="e">
        <f aca="true" t="shared" si="10" ref="Q47:Q52">Q46</f>
        <v>#REF!</v>
      </c>
      <c r="R47" s="64" t="e">
        <f aca="true" t="shared" si="11" ref="R47:R52">R46</f>
        <v>#REF!</v>
      </c>
    </row>
    <row r="48" spans="1:18" ht="12.75" hidden="1" outlineLevel="1">
      <c r="A48" s="60"/>
      <c r="B48" s="57"/>
      <c r="C48" s="58" t="e">
        <f>#REF!</f>
        <v>#REF!</v>
      </c>
      <c r="D48" s="58" t="e">
        <f>#REF!</f>
        <v>#REF!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53" t="e">
        <f>(SUM(E48:K48)-LARGE(E48:K48,1)-LARGE(E48:K48,2)-SMALL(E48:K48,1)-SMALL(E48:K48,2))*D48</f>
        <v>#REF!</v>
      </c>
      <c r="P48" s="64" t="e">
        <f>SUM(L49:L51)</f>
        <v>#REF!</v>
      </c>
      <c r="Q48" s="64" t="e">
        <f t="shared" si="10"/>
        <v>#REF!</v>
      </c>
      <c r="R48" s="64" t="e">
        <f t="shared" si="11"/>
        <v>#REF!</v>
      </c>
    </row>
    <row r="49" spans="1:18" ht="12.75" hidden="1" outlineLevel="1">
      <c r="A49" s="60"/>
      <c r="B49" s="57"/>
      <c r="C49" s="58" t="e">
        <f>#REF!</f>
        <v>#REF!</v>
      </c>
      <c r="D49" s="58" t="e">
        <f>#REF!</f>
        <v>#REF!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53" t="e">
        <f>(SUM(E49:K49)-LARGE(E49:K49,1)-LARGE(E49:K49,2)-SMALL(E49:K49,1)-SMALL(E49:K49,2))*D49</f>
        <v>#REF!</v>
      </c>
      <c r="P49" s="64" t="e">
        <f>SUM(L50:L53)</f>
        <v>#REF!</v>
      </c>
      <c r="Q49" s="64" t="e">
        <f t="shared" si="10"/>
        <v>#REF!</v>
      </c>
      <c r="R49" s="64" t="e">
        <f t="shared" si="11"/>
        <v>#REF!</v>
      </c>
    </row>
    <row r="50" spans="1:18" ht="12.75" hidden="1" outlineLevel="1">
      <c r="A50" s="60"/>
      <c r="B50" s="57"/>
      <c r="C50" s="58" t="e">
        <f>#REF!</f>
        <v>#REF!</v>
      </c>
      <c r="D50" s="58" t="e">
        <f>#REF!</f>
        <v>#REF!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53" t="e">
        <f>(SUM(E50:K50)-LARGE(E50:K50,1)-LARGE(E50:K50,2)-SMALL(E50:K50,1)-SMALL(E50:K50,2))*D50</f>
        <v>#REF!</v>
      </c>
      <c r="P50" s="64" t="e">
        <f>SUM(L51:L54)</f>
        <v>#REF!</v>
      </c>
      <c r="Q50" s="64" t="e">
        <f t="shared" si="10"/>
        <v>#REF!</v>
      </c>
      <c r="R50" s="64" t="e">
        <f t="shared" si="11"/>
        <v>#REF!</v>
      </c>
    </row>
    <row r="51" spans="1:18" s="61" customFormat="1" ht="12.75" hidden="1">
      <c r="A51" s="60"/>
      <c r="B51" s="1"/>
      <c r="D51" s="65" t="e">
        <f>SUM(D47:D50)</f>
        <v>#REF!</v>
      </c>
      <c r="E51" s="1"/>
      <c r="G51" s="1"/>
      <c r="P51" s="64" t="e">
        <f>SUM(L51:L55)</f>
        <v>#REF!</v>
      </c>
      <c r="Q51" s="64" t="e">
        <f t="shared" si="10"/>
        <v>#REF!</v>
      </c>
      <c r="R51" s="64" t="e">
        <f t="shared" si="11"/>
        <v>#REF!</v>
      </c>
    </row>
    <row r="52" spans="1:18" s="61" customFormat="1" ht="12.75" hidden="1">
      <c r="A52" s="60"/>
      <c r="B52" s="1"/>
      <c r="D52" s="65"/>
      <c r="E52" s="1"/>
      <c r="G52" s="1"/>
      <c r="P52" s="64" t="e">
        <f>SUM(L52:L56)</f>
        <v>#REF!</v>
      </c>
      <c r="Q52" s="64" t="e">
        <f t="shared" si="10"/>
        <v>#REF!</v>
      </c>
      <c r="R52" s="64" t="e">
        <f t="shared" si="11"/>
        <v>#REF!</v>
      </c>
    </row>
    <row r="53" spans="1:19" s="61" customFormat="1" ht="12.75" hidden="1">
      <c r="A53" s="60" t="e">
        <f>#REF!</f>
        <v>#REF!</v>
      </c>
      <c r="B53" s="1" t="e">
        <f>#REF!</f>
        <v>#REF!</v>
      </c>
      <c r="E53" s="1" t="e">
        <f>#REF!</f>
        <v>#REF!</v>
      </c>
      <c r="F53" s="59" t="e">
        <f>#REF!</f>
        <v>#REF!</v>
      </c>
      <c r="G53" s="1" t="e">
        <f>#REF!</f>
        <v>#REF!</v>
      </c>
      <c r="P53" s="62" t="e">
        <f>SUM(L54:L57)</f>
        <v>#REF!</v>
      </c>
      <c r="Q53" s="62" t="e">
        <f>SUM(#REF!)</f>
        <v>#REF!</v>
      </c>
      <c r="R53" s="62" t="e">
        <f>SUM(P53,Q53)</f>
        <v>#REF!</v>
      </c>
      <c r="S53" s="61" t="e">
        <f>#REF!</f>
        <v>#REF!</v>
      </c>
    </row>
    <row r="54" spans="1:18" ht="12.75" hidden="1" outlineLevel="1">
      <c r="A54" s="60"/>
      <c r="B54" s="57"/>
      <c r="C54" s="58" t="e">
        <f>#REF!</f>
        <v>#REF!</v>
      </c>
      <c r="D54" s="58" t="e">
        <f>#REF!</f>
        <v>#REF!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53" t="e">
        <f>(SUM(E54:K54)-LARGE(E54:K54,1)-LARGE(E54:K54,2)-SMALL(E54:K54,1)-SMALL(E54:K54,2))*D54</f>
        <v>#REF!</v>
      </c>
      <c r="P54" s="64" t="e">
        <f>SUM(L55:L57)</f>
        <v>#REF!</v>
      </c>
      <c r="Q54" s="64" t="e">
        <f aca="true" t="shared" si="12" ref="Q54:Q59">Q53</f>
        <v>#REF!</v>
      </c>
      <c r="R54" s="64" t="e">
        <f aca="true" t="shared" si="13" ref="R54:R59">R53</f>
        <v>#REF!</v>
      </c>
    </row>
    <row r="55" spans="1:18" ht="12.75" hidden="1" outlineLevel="1">
      <c r="A55" s="60"/>
      <c r="B55" s="57"/>
      <c r="C55" s="58" t="e">
        <f>#REF!</f>
        <v>#REF!</v>
      </c>
      <c r="D55" s="58" t="e">
        <f>#REF!</f>
        <v>#REF!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53" t="e">
        <f>(SUM(E55:K55)-LARGE(E55:K55,1)-LARGE(E55:K55,2)-SMALL(E55:K55,1)-SMALL(E55:K55,2))*D55</f>
        <v>#REF!</v>
      </c>
      <c r="P55" s="64" t="e">
        <f>SUM(L56:L58)</f>
        <v>#REF!</v>
      </c>
      <c r="Q55" s="64" t="e">
        <f t="shared" si="12"/>
        <v>#REF!</v>
      </c>
      <c r="R55" s="64" t="e">
        <f t="shared" si="13"/>
        <v>#REF!</v>
      </c>
    </row>
    <row r="56" spans="1:18" ht="12.75" hidden="1" outlineLevel="1">
      <c r="A56" s="60"/>
      <c r="B56" s="57"/>
      <c r="C56" s="58" t="e">
        <f>#REF!</f>
        <v>#REF!</v>
      </c>
      <c r="D56" s="58" t="e">
        <f>#REF!</f>
        <v>#REF!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53" t="e">
        <f>(SUM(E56:K56)-LARGE(E56:K56,1)-LARGE(E56:K56,2)-SMALL(E56:K56,1)-SMALL(E56:K56,2))*D56</f>
        <v>#REF!</v>
      </c>
      <c r="P56" s="64" t="e">
        <f>SUM(L57:L60)</f>
        <v>#REF!</v>
      </c>
      <c r="Q56" s="64" t="e">
        <f t="shared" si="12"/>
        <v>#REF!</v>
      </c>
      <c r="R56" s="64" t="e">
        <f t="shared" si="13"/>
        <v>#REF!</v>
      </c>
    </row>
    <row r="57" spans="1:18" ht="12.75" hidden="1" outlineLevel="1">
      <c r="A57" s="60"/>
      <c r="B57" s="57"/>
      <c r="C57" s="58" t="e">
        <f>#REF!</f>
        <v>#REF!</v>
      </c>
      <c r="D57" s="58" t="e">
        <f>#REF!</f>
        <v>#REF!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53" t="e">
        <f>(SUM(E57:K57)-LARGE(E57:K57,1)-LARGE(E57:K57,2)-SMALL(E57:K57,1)-SMALL(E57:K57,2))*D57</f>
        <v>#REF!</v>
      </c>
      <c r="P57" s="64" t="e">
        <f>SUM(L58:L61)</f>
        <v>#REF!</v>
      </c>
      <c r="Q57" s="64" t="e">
        <f t="shared" si="12"/>
        <v>#REF!</v>
      </c>
      <c r="R57" s="64" t="e">
        <f t="shared" si="13"/>
        <v>#REF!</v>
      </c>
    </row>
    <row r="58" spans="1:18" s="61" customFormat="1" ht="12.75" hidden="1">
      <c r="A58" s="60"/>
      <c r="B58" s="1"/>
      <c r="D58" s="65" t="e">
        <f>SUM(D54:D57)</f>
        <v>#REF!</v>
      </c>
      <c r="E58" s="1"/>
      <c r="G58" s="1"/>
      <c r="P58" s="64" t="e">
        <f>SUM(L58:L62)</f>
        <v>#REF!</v>
      </c>
      <c r="Q58" s="64" t="e">
        <f t="shared" si="12"/>
        <v>#REF!</v>
      </c>
      <c r="R58" s="64" t="e">
        <f t="shared" si="13"/>
        <v>#REF!</v>
      </c>
    </row>
    <row r="59" spans="1:18" s="61" customFormat="1" ht="12.75" hidden="1">
      <c r="A59" s="60"/>
      <c r="B59" s="1"/>
      <c r="D59" s="65"/>
      <c r="E59" s="1"/>
      <c r="G59" s="1"/>
      <c r="P59" s="64" t="e">
        <f>SUM(L59:L63)</f>
        <v>#REF!</v>
      </c>
      <c r="Q59" s="64" t="e">
        <f t="shared" si="12"/>
        <v>#REF!</v>
      </c>
      <c r="R59" s="64" t="e">
        <f t="shared" si="13"/>
        <v>#REF!</v>
      </c>
    </row>
    <row r="60" spans="1:19" s="61" customFormat="1" ht="12.75" hidden="1">
      <c r="A60" s="60" t="e">
        <f>#REF!</f>
        <v>#REF!</v>
      </c>
      <c r="B60" s="1" t="e">
        <f>#REF!</f>
        <v>#REF!</v>
      </c>
      <c r="E60" s="1" t="e">
        <f>#REF!</f>
        <v>#REF!</v>
      </c>
      <c r="F60" s="59" t="e">
        <f>#REF!</f>
        <v>#REF!</v>
      </c>
      <c r="G60" s="1" t="e">
        <f>#REF!</f>
        <v>#REF!</v>
      </c>
      <c r="P60" s="62" t="e">
        <f>SUM(L61:L64)</f>
        <v>#REF!</v>
      </c>
      <c r="Q60" s="62" t="e">
        <f>SUM(#REF!)</f>
        <v>#REF!</v>
      </c>
      <c r="R60" s="62" t="e">
        <f>SUM(P60,Q60)</f>
        <v>#REF!</v>
      </c>
      <c r="S60" s="61" t="e">
        <f>#REF!</f>
        <v>#REF!</v>
      </c>
    </row>
    <row r="61" spans="1:18" ht="12.75" hidden="1" outlineLevel="1">
      <c r="A61" s="60"/>
      <c r="B61" s="57"/>
      <c r="C61" s="58" t="e">
        <f>#REF!</f>
        <v>#REF!</v>
      </c>
      <c r="D61" s="58" t="e">
        <f>#REF!</f>
        <v>#REF!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53" t="e">
        <f>(SUM(E61:K61)-LARGE(E61:K61,1)-LARGE(E61:K61,2)-SMALL(E61:K61,1)-SMALL(E61:K61,2))*D61</f>
        <v>#REF!</v>
      </c>
      <c r="P61" s="64" t="e">
        <f>SUM(L62:L64)</f>
        <v>#REF!</v>
      </c>
      <c r="Q61" s="64" t="e">
        <f aca="true" t="shared" si="14" ref="Q61:Q66">Q60</f>
        <v>#REF!</v>
      </c>
      <c r="R61" s="64" t="e">
        <f aca="true" t="shared" si="15" ref="R61:R66">R60</f>
        <v>#REF!</v>
      </c>
    </row>
    <row r="62" spans="1:18" ht="12.75" hidden="1" outlineLevel="1">
      <c r="A62" s="60"/>
      <c r="B62" s="57"/>
      <c r="C62" s="58" t="e">
        <f>#REF!</f>
        <v>#REF!</v>
      </c>
      <c r="D62" s="58" t="e">
        <f>#REF!</f>
        <v>#REF!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53" t="e">
        <f>(SUM(E62:K62)-LARGE(E62:K62,1)-LARGE(E62:K62,2)-SMALL(E62:K62,1)-SMALL(E62:K62,2))*D62</f>
        <v>#REF!</v>
      </c>
      <c r="P62" s="64" t="e">
        <f>SUM(L63:L65)</f>
        <v>#REF!</v>
      </c>
      <c r="Q62" s="64" t="e">
        <f t="shared" si="14"/>
        <v>#REF!</v>
      </c>
      <c r="R62" s="64" t="e">
        <f t="shared" si="15"/>
        <v>#REF!</v>
      </c>
    </row>
    <row r="63" spans="1:18" ht="12.75" hidden="1" outlineLevel="1">
      <c r="A63" s="60"/>
      <c r="B63" s="57"/>
      <c r="C63" s="58" t="e">
        <f>#REF!</f>
        <v>#REF!</v>
      </c>
      <c r="D63" s="58" t="e">
        <f>#REF!</f>
        <v>#REF!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53" t="e">
        <f>(SUM(E63:K63)-LARGE(E63:K63,1)-LARGE(E63:K63,2)-SMALL(E63:K63,1)-SMALL(E63:K63,2))*D63</f>
        <v>#REF!</v>
      </c>
      <c r="P63" s="64" t="e">
        <f>SUM(L64:L67)</f>
        <v>#REF!</v>
      </c>
      <c r="Q63" s="64" t="e">
        <f t="shared" si="14"/>
        <v>#REF!</v>
      </c>
      <c r="R63" s="64" t="e">
        <f t="shared" si="15"/>
        <v>#REF!</v>
      </c>
    </row>
    <row r="64" spans="1:18" ht="12.75" hidden="1" outlineLevel="1">
      <c r="A64" s="60"/>
      <c r="B64" s="57"/>
      <c r="C64" s="58" t="e">
        <f>#REF!</f>
        <v>#REF!</v>
      </c>
      <c r="D64" s="58" t="e">
        <f>#REF!</f>
        <v>#REF!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53" t="e">
        <f>(SUM(E64:K64)-LARGE(E64:K64,1)-LARGE(E64:K64,2)-SMALL(E64:K64,1)-SMALL(E64:K64,2))*D64</f>
        <v>#REF!</v>
      </c>
      <c r="P64" s="64" t="e">
        <f>SUM(L65:L68)</f>
        <v>#REF!</v>
      </c>
      <c r="Q64" s="64" t="e">
        <f t="shared" si="14"/>
        <v>#REF!</v>
      </c>
      <c r="R64" s="64" t="e">
        <f t="shared" si="15"/>
        <v>#REF!</v>
      </c>
    </row>
    <row r="65" spans="1:18" s="61" customFormat="1" ht="12.75" hidden="1">
      <c r="A65" s="60"/>
      <c r="B65" s="1"/>
      <c r="D65" s="65" t="e">
        <f>SUM(D61:D64)</f>
        <v>#REF!</v>
      </c>
      <c r="E65" s="1"/>
      <c r="G65" s="1"/>
      <c r="P65" s="64" t="e">
        <f>SUM(L65:L69)</f>
        <v>#REF!</v>
      </c>
      <c r="Q65" s="64" t="e">
        <f t="shared" si="14"/>
        <v>#REF!</v>
      </c>
      <c r="R65" s="64" t="e">
        <f t="shared" si="15"/>
        <v>#REF!</v>
      </c>
    </row>
    <row r="66" spans="1:18" s="61" customFormat="1" ht="12.75" hidden="1">
      <c r="A66" s="60"/>
      <c r="B66" s="1"/>
      <c r="D66" s="65"/>
      <c r="E66" s="1"/>
      <c r="G66" s="1"/>
      <c r="P66" s="64" t="e">
        <f>SUM(L66:L70)</f>
        <v>#REF!</v>
      </c>
      <c r="Q66" s="64" t="e">
        <f t="shared" si="14"/>
        <v>#REF!</v>
      </c>
      <c r="R66" s="64" t="e">
        <f t="shared" si="15"/>
        <v>#REF!</v>
      </c>
    </row>
    <row r="67" spans="1:19" s="61" customFormat="1" ht="12.75" hidden="1">
      <c r="A67" s="60" t="e">
        <f>#REF!</f>
        <v>#REF!</v>
      </c>
      <c r="B67" s="1" t="e">
        <f>#REF!</f>
        <v>#REF!</v>
      </c>
      <c r="E67" s="1" t="e">
        <f>#REF!</f>
        <v>#REF!</v>
      </c>
      <c r="F67" s="59" t="e">
        <f>#REF!</f>
        <v>#REF!</v>
      </c>
      <c r="G67" s="1" t="e">
        <f>#REF!</f>
        <v>#REF!</v>
      </c>
      <c r="P67" s="62" t="e">
        <f>SUM(L68:L71)</f>
        <v>#REF!</v>
      </c>
      <c r="Q67" s="62" t="e">
        <f>SUM(#REF!)</f>
        <v>#REF!</v>
      </c>
      <c r="R67" s="62" t="e">
        <f>SUM(P67,Q67)</f>
        <v>#REF!</v>
      </c>
      <c r="S67" s="61" t="e">
        <f>#REF!</f>
        <v>#REF!</v>
      </c>
    </row>
    <row r="68" spans="1:18" ht="12.75" hidden="1" outlineLevel="1">
      <c r="A68" s="60"/>
      <c r="B68" s="57"/>
      <c r="C68" s="58" t="e">
        <f>#REF!</f>
        <v>#REF!</v>
      </c>
      <c r="D68" s="58" t="e">
        <f>#REF!</f>
        <v>#REF!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53" t="e">
        <f>(SUM(E68:K68)-LARGE(E68:K68,1)-LARGE(E68:K68,2)-SMALL(E68:K68,1)-SMALL(E68:K68,2))*D68</f>
        <v>#REF!</v>
      </c>
      <c r="P68" s="64" t="e">
        <f>SUM(L69:L71)</f>
        <v>#REF!</v>
      </c>
      <c r="Q68" s="64" t="e">
        <f aca="true" t="shared" si="16" ref="Q68:Q73">Q67</f>
        <v>#REF!</v>
      </c>
      <c r="R68" s="64" t="e">
        <f aca="true" t="shared" si="17" ref="R68:R73">R67</f>
        <v>#REF!</v>
      </c>
    </row>
    <row r="69" spans="1:18" ht="12.75" hidden="1" outlineLevel="1">
      <c r="A69" s="60"/>
      <c r="B69" s="57"/>
      <c r="C69" s="58" t="e">
        <f>#REF!</f>
        <v>#REF!</v>
      </c>
      <c r="D69" s="58" t="e">
        <f>#REF!</f>
        <v>#REF!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53" t="e">
        <f>(SUM(E69:K69)-LARGE(E69:K69,1)-LARGE(E69:K69,2)-SMALL(E69:K69,1)-SMALL(E69:K69,2))*D69</f>
        <v>#REF!</v>
      </c>
      <c r="P69" s="64" t="e">
        <f>SUM(L70:L72)</f>
        <v>#REF!</v>
      </c>
      <c r="Q69" s="64" t="e">
        <f t="shared" si="16"/>
        <v>#REF!</v>
      </c>
      <c r="R69" s="64" t="e">
        <f t="shared" si="17"/>
        <v>#REF!</v>
      </c>
    </row>
    <row r="70" spans="1:18" ht="12.75" hidden="1" outlineLevel="1">
      <c r="A70" s="60"/>
      <c r="B70" s="57"/>
      <c r="C70" s="58" t="e">
        <f>#REF!</f>
        <v>#REF!</v>
      </c>
      <c r="D70" s="58" t="e">
        <f>#REF!</f>
        <v>#REF!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53" t="e">
        <f>(SUM(E70:K70)-LARGE(E70:K70,1)-LARGE(E70:K70,2)-SMALL(E70:K70,1)-SMALL(E70:K70,2))*D70</f>
        <v>#REF!</v>
      </c>
      <c r="P70" s="64" t="e">
        <f>SUM(L71:L74)</f>
        <v>#REF!</v>
      </c>
      <c r="Q70" s="64" t="e">
        <f t="shared" si="16"/>
        <v>#REF!</v>
      </c>
      <c r="R70" s="64" t="e">
        <f t="shared" si="17"/>
        <v>#REF!</v>
      </c>
    </row>
    <row r="71" spans="1:18" ht="12.75" hidden="1" outlineLevel="1">
      <c r="A71" s="60"/>
      <c r="B71" s="57"/>
      <c r="C71" s="58" t="e">
        <f>#REF!</f>
        <v>#REF!</v>
      </c>
      <c r="D71" s="58" t="e">
        <f>#REF!</f>
        <v>#REF!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53" t="e">
        <f>(SUM(E71:K71)-LARGE(E71:K71,1)-LARGE(E71:K71,2)-SMALL(E71:K71,1)-SMALL(E71:K71,2))*D71</f>
        <v>#REF!</v>
      </c>
      <c r="P71" s="64" t="e">
        <f>SUM(L72:L75)</f>
        <v>#REF!</v>
      </c>
      <c r="Q71" s="64" t="e">
        <f t="shared" si="16"/>
        <v>#REF!</v>
      </c>
      <c r="R71" s="64" t="e">
        <f t="shared" si="17"/>
        <v>#REF!</v>
      </c>
    </row>
    <row r="72" spans="1:18" s="61" customFormat="1" ht="12.75" hidden="1">
      <c r="A72" s="60"/>
      <c r="B72" s="1"/>
      <c r="D72" s="65" t="e">
        <f>SUM(D68:D71)</f>
        <v>#REF!</v>
      </c>
      <c r="E72" s="1"/>
      <c r="G72" s="1"/>
      <c r="P72" s="64" t="e">
        <f>SUM(L72:L76)</f>
        <v>#REF!</v>
      </c>
      <c r="Q72" s="64" t="e">
        <f t="shared" si="16"/>
        <v>#REF!</v>
      </c>
      <c r="R72" s="64" t="e">
        <f t="shared" si="17"/>
        <v>#REF!</v>
      </c>
    </row>
    <row r="73" spans="1:18" s="61" customFormat="1" ht="12.75" hidden="1">
      <c r="A73" s="60"/>
      <c r="B73" s="1"/>
      <c r="D73" s="65"/>
      <c r="E73" s="1"/>
      <c r="G73" s="1"/>
      <c r="P73" s="64" t="e">
        <f>SUM(L73:L77)</f>
        <v>#REF!</v>
      </c>
      <c r="Q73" s="64" t="e">
        <f t="shared" si="16"/>
        <v>#REF!</v>
      </c>
      <c r="R73" s="64" t="e">
        <f t="shared" si="17"/>
        <v>#REF!</v>
      </c>
    </row>
    <row r="74" spans="1:19" s="61" customFormat="1" ht="12.75" hidden="1">
      <c r="A74" s="60" t="e">
        <f>#REF!</f>
        <v>#REF!</v>
      </c>
      <c r="B74" s="1" t="e">
        <f>#REF!</f>
        <v>#REF!</v>
      </c>
      <c r="E74" s="1" t="e">
        <f>#REF!</f>
        <v>#REF!</v>
      </c>
      <c r="F74" s="59" t="e">
        <f>#REF!</f>
        <v>#REF!</v>
      </c>
      <c r="G74" s="1" t="e">
        <f>#REF!</f>
        <v>#REF!</v>
      </c>
      <c r="P74" s="62" t="e">
        <f>SUM(L75:L78)</f>
        <v>#REF!</v>
      </c>
      <c r="Q74" s="62" t="e">
        <f>SUM(#REF!)</f>
        <v>#REF!</v>
      </c>
      <c r="R74" s="62" t="e">
        <f>SUM(P74,Q74)</f>
        <v>#REF!</v>
      </c>
      <c r="S74" s="61" t="e">
        <f>#REF!</f>
        <v>#REF!</v>
      </c>
    </row>
    <row r="75" spans="1:18" ht="12.75" hidden="1" outlineLevel="1">
      <c r="A75" s="60"/>
      <c r="B75" s="57"/>
      <c r="C75" s="58" t="e">
        <f>#REF!</f>
        <v>#REF!</v>
      </c>
      <c r="D75" s="58" t="e">
        <f>#REF!</f>
        <v>#REF!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53" t="e">
        <f>(SUM(E75:K75)-LARGE(E75:K75,1)-LARGE(E75:K75,2)-SMALL(E75:K75,1)-SMALL(E75:K75,2))*D75</f>
        <v>#REF!</v>
      </c>
      <c r="P75" s="64" t="e">
        <f>SUM(L76:L78)</f>
        <v>#REF!</v>
      </c>
      <c r="Q75" s="64" t="e">
        <f aca="true" t="shared" si="18" ref="Q75:Q80">Q74</f>
        <v>#REF!</v>
      </c>
      <c r="R75" s="64" t="e">
        <f aca="true" t="shared" si="19" ref="R75:R87">R74</f>
        <v>#REF!</v>
      </c>
    </row>
    <row r="76" spans="1:18" ht="12.75" hidden="1" outlineLevel="1">
      <c r="A76" s="60"/>
      <c r="B76" s="57"/>
      <c r="C76" s="58" t="e">
        <f>#REF!</f>
        <v>#REF!</v>
      </c>
      <c r="D76" s="58" t="e">
        <f>#REF!</f>
        <v>#REF!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53" t="e">
        <f>(SUM(E76:K76)-LARGE(E76:K76,1)-LARGE(E76:K76,2)-SMALL(E76:K76,1)-SMALL(E76:K76,2))*D76</f>
        <v>#REF!</v>
      </c>
      <c r="P76" s="64" t="e">
        <f>SUM(L77:L79)</f>
        <v>#REF!</v>
      </c>
      <c r="Q76" s="64" t="e">
        <f t="shared" si="18"/>
        <v>#REF!</v>
      </c>
      <c r="R76" s="64" t="e">
        <f t="shared" si="19"/>
        <v>#REF!</v>
      </c>
    </row>
    <row r="77" spans="1:18" ht="12.75" hidden="1" outlineLevel="1">
      <c r="A77" s="60"/>
      <c r="B77" s="57"/>
      <c r="C77" s="58" t="e">
        <f>#REF!</f>
        <v>#REF!</v>
      </c>
      <c r="D77" s="58" t="e">
        <f>#REF!</f>
        <v>#REF!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53" t="e">
        <f>(SUM(E77:K77)-LARGE(E77:K77,1)-LARGE(E77:K77,2)-SMALL(E77:K77,1)-SMALL(E77:K77,2))*D77</f>
        <v>#REF!</v>
      </c>
      <c r="P77" s="64" t="e">
        <f>SUM(L78:L81)</f>
        <v>#REF!</v>
      </c>
      <c r="Q77" s="64" t="e">
        <f t="shared" si="18"/>
        <v>#REF!</v>
      </c>
      <c r="R77" s="64" t="e">
        <f t="shared" si="19"/>
        <v>#REF!</v>
      </c>
    </row>
    <row r="78" spans="1:18" ht="12.75" hidden="1" outlineLevel="1">
      <c r="A78" s="60"/>
      <c r="B78" s="57"/>
      <c r="C78" s="58" t="e">
        <f>#REF!</f>
        <v>#REF!</v>
      </c>
      <c r="D78" s="58" t="e">
        <f>#REF!</f>
        <v>#REF!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53" t="e">
        <f>(SUM(E78:K78)-LARGE(E78:K78,1)-LARGE(E78:K78,2)-SMALL(E78:K78,1)-SMALL(E78:K78,2))*D78</f>
        <v>#REF!</v>
      </c>
      <c r="P78" s="64">
        <f>SUM(L79:L82)</f>
        <v>50.7</v>
      </c>
      <c r="Q78" s="64" t="e">
        <f t="shared" si="18"/>
        <v>#REF!</v>
      </c>
      <c r="R78" s="64" t="e">
        <f t="shared" si="19"/>
        <v>#REF!</v>
      </c>
    </row>
    <row r="79" spans="1:18" s="61" customFormat="1" ht="12.75" hidden="1">
      <c r="A79" s="60"/>
      <c r="B79" s="1"/>
      <c r="D79" s="65" t="e">
        <f>SUM(D75:D78)</f>
        <v>#REF!</v>
      </c>
      <c r="E79" s="1"/>
      <c r="G79" s="1"/>
      <c r="P79" s="64">
        <f>SUM(L79:L83)</f>
        <v>117.35000000000001</v>
      </c>
      <c r="Q79" s="64" t="e">
        <f t="shared" si="18"/>
        <v>#REF!</v>
      </c>
      <c r="R79" s="64" t="e">
        <f t="shared" si="19"/>
        <v>#REF!</v>
      </c>
    </row>
    <row r="80" spans="1:18" s="61" customFormat="1" ht="12.75" hidden="1">
      <c r="A80" s="60"/>
      <c r="B80" s="1"/>
      <c r="D80" s="65"/>
      <c r="E80" s="1"/>
      <c r="G80" s="1"/>
      <c r="P80" s="64">
        <f>SUM(L80:L84)</f>
        <v>171.35000000000002</v>
      </c>
      <c r="Q80" s="64" t="e">
        <f t="shared" si="18"/>
        <v>#REF!</v>
      </c>
      <c r="R80" s="64" t="e">
        <f t="shared" si="19"/>
        <v>#REF!</v>
      </c>
    </row>
    <row r="81" spans="1:19" s="61" customFormat="1" ht="12.75">
      <c r="A81" s="60">
        <v>1</v>
      </c>
      <c r="B81" s="1" t="s">
        <v>9</v>
      </c>
      <c r="E81" s="1">
        <v>2001</v>
      </c>
      <c r="F81" s="59" t="s">
        <v>10</v>
      </c>
      <c r="G81" s="1" t="s">
        <v>11</v>
      </c>
      <c r="P81" s="62">
        <v>215.55</v>
      </c>
      <c r="Q81" s="62">
        <v>129.05</v>
      </c>
      <c r="R81" s="62">
        <v>344.6</v>
      </c>
      <c r="S81" s="61" t="s">
        <v>12</v>
      </c>
    </row>
    <row r="82" spans="1:18" ht="12.75" outlineLevel="1">
      <c r="A82" s="60"/>
      <c r="B82" s="57"/>
      <c r="C82" s="58" t="s">
        <v>17</v>
      </c>
      <c r="D82" s="58">
        <v>2.6</v>
      </c>
      <c r="E82" s="63">
        <v>6.5</v>
      </c>
      <c r="F82" s="63">
        <v>6.5</v>
      </c>
      <c r="G82" s="63">
        <v>6.5</v>
      </c>
      <c r="H82" s="63">
        <v>6.5</v>
      </c>
      <c r="I82" s="63">
        <v>6.5</v>
      </c>
      <c r="J82" s="66">
        <v>10</v>
      </c>
      <c r="K82" s="66">
        <v>0</v>
      </c>
      <c r="L82" s="53">
        <v>50.7</v>
      </c>
      <c r="P82" s="64">
        <v>164.85000000000002</v>
      </c>
      <c r="Q82" s="64">
        <v>129.05</v>
      </c>
      <c r="R82" s="64">
        <v>344.6</v>
      </c>
    </row>
    <row r="83" spans="1:18" ht="12.75" outlineLevel="1">
      <c r="A83" s="60"/>
      <c r="B83" s="57"/>
      <c r="C83" s="58" t="s">
        <v>18</v>
      </c>
      <c r="D83" s="58">
        <v>3.1</v>
      </c>
      <c r="E83" s="63">
        <v>7.5</v>
      </c>
      <c r="F83" s="63">
        <v>7</v>
      </c>
      <c r="G83" s="63">
        <v>7.5</v>
      </c>
      <c r="H83" s="63">
        <v>7</v>
      </c>
      <c r="I83" s="63">
        <v>7</v>
      </c>
      <c r="J83" s="66">
        <v>10</v>
      </c>
      <c r="K83" s="66">
        <v>0</v>
      </c>
      <c r="L83" s="53">
        <v>66.65</v>
      </c>
      <c r="P83" s="64">
        <v>98.2</v>
      </c>
      <c r="Q83" s="64">
        <v>129.05</v>
      </c>
      <c r="R83" s="64">
        <v>344.6</v>
      </c>
    </row>
    <row r="84" spans="1:18" ht="12.75" outlineLevel="1">
      <c r="A84" s="60"/>
      <c r="B84" s="57"/>
      <c r="C84" s="58" t="s">
        <v>19</v>
      </c>
      <c r="D84" s="58">
        <v>3</v>
      </c>
      <c r="E84" s="63">
        <v>6</v>
      </c>
      <c r="F84" s="63">
        <v>6.5</v>
      </c>
      <c r="G84" s="63">
        <v>6</v>
      </c>
      <c r="H84" s="63">
        <v>5.5</v>
      </c>
      <c r="I84" s="63">
        <v>6</v>
      </c>
      <c r="J84" s="66">
        <v>10</v>
      </c>
      <c r="K84" s="66">
        <v>0</v>
      </c>
      <c r="L84" s="53">
        <v>54</v>
      </c>
      <c r="P84" s="64">
        <v>44.2</v>
      </c>
      <c r="Q84" s="64">
        <v>129.05</v>
      </c>
      <c r="R84" s="64">
        <v>344.6</v>
      </c>
    </row>
    <row r="85" spans="1:18" ht="12.75" outlineLevel="1">
      <c r="A85" s="60"/>
      <c r="B85" s="57"/>
      <c r="C85" s="58" t="s">
        <v>20</v>
      </c>
      <c r="D85" s="58">
        <v>2.6</v>
      </c>
      <c r="E85" s="63">
        <v>5</v>
      </c>
      <c r="F85" s="63">
        <v>6.5</v>
      </c>
      <c r="G85" s="63">
        <v>6.5</v>
      </c>
      <c r="H85" s="63">
        <v>5.5</v>
      </c>
      <c r="I85" s="63">
        <v>5</v>
      </c>
      <c r="J85" s="66">
        <v>10</v>
      </c>
      <c r="K85" s="66">
        <v>0</v>
      </c>
      <c r="L85" s="53">
        <v>44.2</v>
      </c>
      <c r="P85" s="64">
        <v>26</v>
      </c>
      <c r="Q85" s="64">
        <v>129.05</v>
      </c>
      <c r="R85" s="64">
        <v>344.6</v>
      </c>
    </row>
    <row r="86" spans="1:18" s="61" customFormat="1" ht="12.75">
      <c r="A86" s="60"/>
      <c r="B86" s="1"/>
      <c r="D86" s="65">
        <v>11.299999999999999</v>
      </c>
      <c r="E86" s="1"/>
      <c r="G86" s="1"/>
      <c r="P86" s="64">
        <v>63.8</v>
      </c>
      <c r="Q86" s="64">
        <v>129.05</v>
      </c>
      <c r="R86" s="64">
        <v>344.6</v>
      </c>
    </row>
    <row r="87" spans="1:18" s="61" customFormat="1" ht="12.75">
      <c r="A87" s="60"/>
      <c r="B87" s="1"/>
      <c r="D87" s="65"/>
      <c r="E87" s="1"/>
      <c r="G87" s="1"/>
      <c r="P87" s="64">
        <v>112.4</v>
      </c>
      <c r="Q87" s="64">
        <v>129.05</v>
      </c>
      <c r="R87" s="64">
        <v>344.6</v>
      </c>
    </row>
    <row r="88" spans="1:19" s="61" customFormat="1" ht="12.75">
      <c r="A88" s="60">
        <v>2</v>
      </c>
      <c r="B88" s="1" t="s">
        <v>21</v>
      </c>
      <c r="E88" s="1">
        <v>2002</v>
      </c>
      <c r="F88" s="59" t="s">
        <v>22</v>
      </c>
      <c r="G88" s="1" t="s">
        <v>11</v>
      </c>
      <c r="P88" s="62">
        <v>159.20000000000002</v>
      </c>
      <c r="Q88" s="62">
        <v>133</v>
      </c>
      <c r="R88" s="62">
        <v>292.20000000000005</v>
      </c>
      <c r="S88" s="61" t="s">
        <v>23</v>
      </c>
    </row>
    <row r="89" spans="1:18" ht="12.75">
      <c r="A89" s="60"/>
      <c r="B89" s="57"/>
      <c r="C89" s="58" t="s">
        <v>25</v>
      </c>
      <c r="D89" s="58">
        <v>2.6</v>
      </c>
      <c r="E89" s="63">
        <v>3</v>
      </c>
      <c r="F89" s="63">
        <v>3</v>
      </c>
      <c r="G89" s="63">
        <v>3.5</v>
      </c>
      <c r="H89" s="63">
        <v>3.5</v>
      </c>
      <c r="I89" s="63">
        <v>4.5</v>
      </c>
      <c r="J89" s="66">
        <v>4</v>
      </c>
      <c r="K89" s="66">
        <v>0</v>
      </c>
      <c r="L89" s="53">
        <v>26</v>
      </c>
      <c r="P89" s="64">
        <v>133.20000000000002</v>
      </c>
      <c r="Q89" s="64">
        <v>133</v>
      </c>
      <c r="R89" s="64">
        <v>292.20000000000005</v>
      </c>
    </row>
    <row r="90" spans="1:18" ht="12.75">
      <c r="A90" s="60"/>
      <c r="B90" s="57"/>
      <c r="C90" s="58" t="s">
        <v>19</v>
      </c>
      <c r="D90" s="58">
        <v>2.8</v>
      </c>
      <c r="E90" s="63">
        <v>4.5</v>
      </c>
      <c r="F90" s="63">
        <v>4.5</v>
      </c>
      <c r="G90" s="63">
        <v>5</v>
      </c>
      <c r="H90" s="63">
        <v>4.5</v>
      </c>
      <c r="I90" s="63">
        <v>4</v>
      </c>
      <c r="J90" s="66">
        <v>10</v>
      </c>
      <c r="K90" s="66">
        <v>0</v>
      </c>
      <c r="L90" s="53">
        <v>37.8</v>
      </c>
      <c r="P90" s="64">
        <v>95.4</v>
      </c>
      <c r="Q90" s="64">
        <v>133</v>
      </c>
      <c r="R90" s="64">
        <v>292.20000000000005</v>
      </c>
    </row>
    <row r="91" spans="1:18" ht="12.75">
      <c r="A91" s="60"/>
      <c r="B91" s="57"/>
      <c r="C91" s="58" t="s">
        <v>18</v>
      </c>
      <c r="D91" s="58">
        <v>2.7</v>
      </c>
      <c r="E91" s="63">
        <v>6</v>
      </c>
      <c r="F91" s="63">
        <v>5</v>
      </c>
      <c r="G91" s="63">
        <v>6</v>
      </c>
      <c r="H91" s="63">
        <v>6</v>
      </c>
      <c r="I91" s="63">
        <v>6</v>
      </c>
      <c r="J91" s="66">
        <v>10</v>
      </c>
      <c r="K91" s="66">
        <v>0</v>
      </c>
      <c r="L91" s="53">
        <v>48.6</v>
      </c>
      <c r="P91" s="64">
        <v>46.800000000000004</v>
      </c>
      <c r="Q91" s="64">
        <v>133</v>
      </c>
      <c r="R91" s="64">
        <v>292.20000000000005</v>
      </c>
    </row>
    <row r="92" spans="1:18" ht="12.75">
      <c r="A92" s="60"/>
      <c r="B92" s="57"/>
      <c r="C92" s="58" t="s">
        <v>17</v>
      </c>
      <c r="D92" s="58">
        <v>2.6</v>
      </c>
      <c r="E92" s="63">
        <v>6</v>
      </c>
      <c r="F92" s="63">
        <v>6</v>
      </c>
      <c r="G92" s="63">
        <v>6</v>
      </c>
      <c r="H92" s="63">
        <v>6</v>
      </c>
      <c r="I92" s="63">
        <v>6</v>
      </c>
      <c r="J92" s="66">
        <v>10</v>
      </c>
      <c r="K92" s="66">
        <v>0</v>
      </c>
      <c r="L92" s="53">
        <v>46.800000000000004</v>
      </c>
      <c r="P92" s="64">
        <v>0</v>
      </c>
      <c r="Q92" s="64">
        <v>133</v>
      </c>
      <c r="R92" s="64">
        <v>292.20000000000005</v>
      </c>
    </row>
    <row r="93" spans="1:18" s="61" customFormat="1" ht="12.75">
      <c r="A93" s="60"/>
      <c r="B93" s="1"/>
      <c r="D93" s="65">
        <v>10.700000000000001</v>
      </c>
      <c r="E93" s="1"/>
      <c r="G93" s="1"/>
      <c r="P93" s="64">
        <v>0</v>
      </c>
      <c r="Q93" s="64">
        <v>133</v>
      </c>
      <c r="R93" s="64">
        <v>292.20000000000005</v>
      </c>
    </row>
    <row r="94" spans="1:18" s="61" customFormat="1" ht="12.75">
      <c r="A94" s="60"/>
      <c r="B94" s="1"/>
      <c r="D94" s="65"/>
      <c r="E94" s="1"/>
      <c r="G94" s="1"/>
      <c r="P94" s="64">
        <f>SUM(L94:L98)</f>
        <v>0</v>
      </c>
      <c r="Q94" s="64">
        <f>Q93</f>
        <v>133</v>
      </c>
      <c r="R94" s="64">
        <f>R93</f>
        <v>292.20000000000005</v>
      </c>
    </row>
  </sheetData>
  <sheetProtection selectLockedCells="1" selectUnlockedCells="1"/>
  <printOptions/>
  <pageMargins left="0.9798611111111111" right="0" top="0.7902777777777779" bottom="0.3902777777777778" header="0.2" footer="0.2"/>
  <pageSetup horizontalDpi="300" verticalDpi="300" orientation="portrait" paperSize="9" scale="75"/>
  <headerFooter alignWithMargins="0">
    <oddHeader>&amp;C000000МИНИСТЕРСТВО СПОРТА РФ
РОССИЙСКАЯ ФЕДЕРАЦИЯ ПРЫЖКОВ В ВОДУ
&amp;"Arial,Полужирный"ПЕРВЕНСТВО РОССИИ СРЕДИ ЮНИОРОВ
&amp;"Arial,Обычный"19-25 мая 2014 г.
г.Казань&amp;R00000020.05.2014 г.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2016-02-27T09:11:41Z</dcterms:created>
  <dcterms:modified xsi:type="dcterms:W3CDTF">2016-02-27T09:20:23Z</dcterms:modified>
  <cp:category/>
  <cp:version/>
  <cp:contentType/>
  <cp:contentStatus/>
</cp:coreProperties>
</file>