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14" activeTab="1"/>
  </bookViews>
  <sheets>
    <sheet name="Girls_A_3m_prelim" sheetId="1" r:id="rId1"/>
    <sheet name="Girls_A_3m_final" sheetId="2" r:id="rId2"/>
  </sheets>
  <definedNames>
    <definedName name="_xlnm.Print_Titles" localSheetId="0">'Girls_A_3m_prelim'!$2:$9</definedName>
  </definedNames>
  <calcPr fullCalcOnLoad="1"/>
</workbook>
</file>

<file path=xl/sharedStrings.xml><?xml version="1.0" encoding="utf-8"?>
<sst xmlns="http://schemas.openxmlformats.org/spreadsheetml/2006/main" count="167" uniqueCount="52">
  <si>
    <t>ПРЕДВАРИТЕЛЬНЫЕ СОРЕВНОВАНИЯ</t>
  </si>
  <si>
    <t>Трамплин 3м, Юниорки гр. "А"</t>
  </si>
  <si>
    <t>Место</t>
  </si>
  <si>
    <t>Ст.</t>
  </si>
  <si>
    <t>Ф.И.</t>
  </si>
  <si>
    <t>Г.р.</t>
  </si>
  <si>
    <t>Разр.</t>
  </si>
  <si>
    <t>Территория</t>
  </si>
  <si>
    <t>Тренер</t>
  </si>
  <si>
    <t>Быстрова Маргарита</t>
  </si>
  <si>
    <t>КМС</t>
  </si>
  <si>
    <t>КСДЮСШОР по ВВС «Невская волна»</t>
  </si>
  <si>
    <t>Печковская Г.И.</t>
  </si>
  <si>
    <t>401А</t>
  </si>
  <si>
    <t>201В</t>
  </si>
  <si>
    <t>301В</t>
  </si>
  <si>
    <t>5132Д</t>
  </si>
  <si>
    <t>103В</t>
  </si>
  <si>
    <t>403С</t>
  </si>
  <si>
    <t>203В</t>
  </si>
  <si>
    <t>105С</t>
  </si>
  <si>
    <t>5134Д</t>
  </si>
  <si>
    <t>5231Д</t>
  </si>
  <si>
    <t>Гулиева Амина</t>
  </si>
  <si>
    <t>401В</t>
  </si>
  <si>
    <t>Чуйнышена Анна</t>
  </si>
  <si>
    <t>МС</t>
  </si>
  <si>
    <t>Егоров Ю.Н., Миляев К.С.</t>
  </si>
  <si>
    <t>403В</t>
  </si>
  <si>
    <t>405С</t>
  </si>
  <si>
    <t>107С</t>
  </si>
  <si>
    <t>305С</t>
  </si>
  <si>
    <t>5152В</t>
  </si>
  <si>
    <t>Данюкова С.О., Данюков Р.В.</t>
  </si>
  <si>
    <t>Кукушкина Елизавета</t>
  </si>
  <si>
    <t>105В</t>
  </si>
  <si>
    <t>205С</t>
  </si>
  <si>
    <t>5335Д</t>
  </si>
  <si>
    <t>ФИО</t>
  </si>
  <si>
    <t>РАЗР.</t>
  </si>
  <si>
    <t>ТЕРРИТОРИЯ, ГОРОД, ШКОЛА</t>
  </si>
  <si>
    <t>ААА</t>
  </si>
  <si>
    <t>ПЕРВЕНСТВО САНКТ-ПЕТЕРБУРГА ПО ПРЫЖКАМ В ВОДУ</t>
  </si>
  <si>
    <t>15-20 февраля 2016 года</t>
  </si>
  <si>
    <t>Р Е З У Л Ь Т А Т Ы</t>
  </si>
  <si>
    <t>Результат</t>
  </si>
  <si>
    <t>К.Т.</t>
  </si>
  <si>
    <t>ФИНАЛ</t>
  </si>
  <si>
    <t>305В</t>
  </si>
  <si>
    <t>Результ.</t>
  </si>
  <si>
    <t>Пред.</t>
  </si>
  <si>
    <t>Финал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</si>
</sst>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/yy"/>
    <numFmt numFmtId="166" formatCode="dd/mm/yyyy"/>
  </numFmts>
  <fonts count="6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NewtonCTT"/>
      <family val="0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b/>
      <sz val="12"/>
      <name val="Arial Cyr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10"/>
      <color indexed="9"/>
      <name val="Arial Cyr"/>
      <family val="2"/>
    </font>
    <font>
      <sz val="11"/>
      <color indexed="8"/>
      <name val="Arial Cyr"/>
      <family val="2"/>
    </font>
    <font>
      <b/>
      <sz val="10"/>
      <color indexed="8"/>
      <name val="Arial Cyr"/>
      <family val="2"/>
    </font>
    <font>
      <b/>
      <sz val="9"/>
      <color indexed="9"/>
      <name val="Arial Cyr"/>
      <family val="2"/>
    </font>
    <font>
      <sz val="9"/>
      <name val="Arial Cyr"/>
      <family val="2"/>
    </font>
    <font>
      <b/>
      <sz val="9"/>
      <color indexed="8"/>
      <name val="Arial Cyr"/>
      <family val="2"/>
    </font>
    <font>
      <sz val="9"/>
      <color indexed="9"/>
      <name val="Arial Cyr"/>
      <family val="2"/>
    </font>
    <font>
      <sz val="9"/>
      <color indexed="8"/>
      <name val="Arial Cyr"/>
      <family val="2"/>
    </font>
    <font>
      <b/>
      <sz val="11"/>
      <color indexed="9"/>
      <name val="Arial Cyr"/>
      <family val="2"/>
    </font>
    <font>
      <b/>
      <sz val="11"/>
      <color indexed="8"/>
      <name val="Arial Cyr"/>
      <family val="2"/>
    </font>
    <font>
      <b/>
      <sz val="8"/>
      <name val="Arial Cyr"/>
      <family val="2"/>
    </font>
    <font>
      <b/>
      <u val="single"/>
      <sz val="9"/>
      <name val="Arial Cyr"/>
      <family val="2"/>
    </font>
    <font>
      <b/>
      <sz val="11"/>
      <color indexed="40"/>
      <name val="Arial Cyr"/>
      <family val="2"/>
    </font>
    <font>
      <sz val="10"/>
      <color indexed="40"/>
      <name val="Arial Cyr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u val="single"/>
      <sz val="9"/>
      <name val="Arial"/>
      <family val="2"/>
    </font>
    <font>
      <sz val="8"/>
      <color indexed="9"/>
      <name val="Arial"/>
      <family val="2"/>
    </font>
    <font>
      <b/>
      <u val="single"/>
      <sz val="9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4" fillId="7" borderId="1" applyNumberFormat="0" applyAlignment="0" applyProtection="0"/>
    <xf numFmtId="0" fontId="55" fillId="22" borderId="2" applyNumberFormat="0" applyAlignment="0" applyProtection="0"/>
    <xf numFmtId="0" fontId="56" fillId="2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3" borderId="8" applyNumberFormat="0" applyAlignment="0" applyProtection="0"/>
    <xf numFmtId="0" fontId="6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0" borderId="0">
      <alignment/>
      <protection/>
    </xf>
    <xf numFmtId="0" fontId="64" fillId="25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26" borderId="9" applyNumberFormat="0" applyAlignment="0" applyProtection="0"/>
    <xf numFmtId="9" fontId="0" fillId="0" borderId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8" fillId="2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34" applyFont="1" applyBorder="1">
      <alignment/>
      <protection/>
    </xf>
    <xf numFmtId="0" fontId="7" fillId="0" borderId="0" xfId="54" applyFont="1" applyBorder="1">
      <alignment/>
      <protection/>
    </xf>
    <xf numFmtId="0" fontId="16" fillId="0" borderId="0" xfId="33" applyFont="1" applyAlignment="1">
      <alignment horizontal="center"/>
      <protection/>
    </xf>
    <xf numFmtId="0" fontId="18" fillId="0" borderId="0" xfId="33" applyFont="1" applyAlignment="1">
      <alignment horizontal="center"/>
      <protection/>
    </xf>
    <xf numFmtId="0" fontId="16" fillId="0" borderId="0" xfId="33" applyFont="1">
      <alignment/>
      <protection/>
    </xf>
    <xf numFmtId="0" fontId="10" fillId="0" borderId="0" xfId="33" applyFont="1">
      <alignment/>
      <protection/>
    </xf>
    <xf numFmtId="0" fontId="19" fillId="0" borderId="0" xfId="33" applyFont="1" applyAlignment="1">
      <alignment horizontal="center"/>
      <protection/>
    </xf>
    <xf numFmtId="0" fontId="19" fillId="0" borderId="0" xfId="33" applyFont="1">
      <alignment/>
      <protection/>
    </xf>
    <xf numFmtId="0" fontId="11" fillId="0" borderId="0" xfId="33" applyFont="1">
      <alignment/>
      <protection/>
    </xf>
    <xf numFmtId="0" fontId="20" fillId="0" borderId="0" xfId="33" applyFont="1">
      <alignment/>
      <protection/>
    </xf>
    <xf numFmtId="0" fontId="17" fillId="0" borderId="0" xfId="33" applyFont="1">
      <alignment/>
      <protection/>
    </xf>
    <xf numFmtId="166" fontId="7" fillId="0" borderId="0" xfId="54" applyNumberFormat="1" applyFont="1" applyAlignment="1">
      <alignment horizontal="left"/>
      <protection/>
    </xf>
    <xf numFmtId="0" fontId="16" fillId="0" borderId="0" xfId="33" applyFont="1" applyAlignment="1">
      <alignment horizontal="left"/>
      <protection/>
    </xf>
    <xf numFmtId="0" fontId="6" fillId="0" borderId="0" xfId="33" applyFont="1">
      <alignment/>
      <protection/>
    </xf>
    <xf numFmtId="0" fontId="17" fillId="0" borderId="0" xfId="33" applyFont="1" applyAlignment="1">
      <alignment horizontal="left" wrapText="1"/>
      <protection/>
    </xf>
    <xf numFmtId="0" fontId="12" fillId="0" borderId="0" xfId="33" applyFont="1">
      <alignment/>
      <protection/>
    </xf>
    <xf numFmtId="0" fontId="18" fillId="0" borderId="0" xfId="33" applyFont="1">
      <alignment/>
      <protection/>
    </xf>
    <xf numFmtId="0" fontId="21" fillId="0" borderId="0" xfId="33" applyFont="1">
      <alignment/>
      <protection/>
    </xf>
    <xf numFmtId="0" fontId="12" fillId="0" borderId="0" xfId="33" applyFont="1" applyAlignment="1">
      <alignment horizontal="left"/>
      <protection/>
    </xf>
    <xf numFmtId="0" fontId="12" fillId="0" borderId="0" xfId="34" applyFont="1" applyBorder="1">
      <alignment/>
      <protection/>
    </xf>
    <xf numFmtId="0" fontId="18" fillId="0" borderId="0" xfId="34" applyFont="1" applyBorder="1">
      <alignment/>
      <protection/>
    </xf>
    <xf numFmtId="0" fontId="11" fillId="0" borderId="11" xfId="34" applyFont="1" applyBorder="1" applyAlignment="1">
      <alignment horizontal="center"/>
      <protection/>
    </xf>
    <xf numFmtId="0" fontId="11" fillId="0" borderId="11" xfId="34" applyFont="1" applyBorder="1" applyAlignment="1">
      <alignment horizontal="left"/>
      <protection/>
    </xf>
    <xf numFmtId="164" fontId="11" fillId="0" borderId="11" xfId="34" applyNumberFormat="1" applyFont="1" applyBorder="1" applyAlignment="1">
      <alignment horizontal="left"/>
      <protection/>
    </xf>
    <xf numFmtId="0" fontId="22" fillId="0" borderId="11" xfId="34" applyFont="1" applyBorder="1" applyAlignment="1">
      <alignment horizontal="left"/>
      <protection/>
    </xf>
    <xf numFmtId="0" fontId="23" fillId="0" borderId="11" xfId="33" applyFont="1" applyBorder="1">
      <alignment/>
      <protection/>
    </xf>
    <xf numFmtId="0" fontId="24" fillId="0" borderId="11" xfId="34" applyFont="1" applyBorder="1" applyAlignment="1">
      <alignment horizontal="center"/>
      <protection/>
    </xf>
    <xf numFmtId="0" fontId="9" fillId="0" borderId="11" xfId="0" applyFont="1" applyBorder="1" applyAlignment="1">
      <alignment wrapText="1"/>
    </xf>
    <xf numFmtId="0" fontId="23" fillId="0" borderId="0" xfId="33" applyFont="1">
      <alignment/>
      <protection/>
    </xf>
    <xf numFmtId="0" fontId="9" fillId="0" borderId="12" xfId="0" applyFont="1" applyBorder="1" applyAlignment="1">
      <alignment/>
    </xf>
    <xf numFmtId="0" fontId="23" fillId="0" borderId="12" xfId="33" applyFont="1" applyBorder="1">
      <alignment/>
      <protection/>
    </xf>
    <xf numFmtId="0" fontId="23" fillId="0" borderId="12" xfId="33" applyFont="1" applyBorder="1" applyAlignment="1">
      <alignment horizontal="center"/>
      <protection/>
    </xf>
    <xf numFmtId="0" fontId="25" fillId="0" borderId="12" xfId="33" applyFont="1" applyBorder="1" applyAlignment="1">
      <alignment horizontal="center"/>
      <protection/>
    </xf>
    <xf numFmtId="0" fontId="16" fillId="0" borderId="12" xfId="33" applyFont="1" applyBorder="1">
      <alignment/>
      <protection/>
    </xf>
    <xf numFmtId="0" fontId="26" fillId="0" borderId="12" xfId="33" applyFont="1" applyBorder="1" applyAlignment="1">
      <alignment horizontal="center"/>
      <protection/>
    </xf>
    <xf numFmtId="0" fontId="17" fillId="0" borderId="12" xfId="33" applyFont="1" applyBorder="1">
      <alignment/>
      <protection/>
    </xf>
    <xf numFmtId="166" fontId="9" fillId="0" borderId="0" xfId="0" applyNumberFormat="1" applyFont="1" applyBorder="1" applyAlignment="1">
      <alignment/>
    </xf>
    <xf numFmtId="166" fontId="23" fillId="0" borderId="0" xfId="33" applyNumberFormat="1" applyFont="1" applyBorder="1">
      <alignment/>
      <protection/>
    </xf>
    <xf numFmtId="166" fontId="23" fillId="0" borderId="0" xfId="33" applyNumberFormat="1" applyFont="1" applyBorder="1" applyAlignment="1">
      <alignment horizontal="center"/>
      <protection/>
    </xf>
    <xf numFmtId="166" fontId="25" fillId="0" borderId="0" xfId="33" applyNumberFormat="1" applyFont="1" applyBorder="1" applyAlignment="1">
      <alignment horizontal="center"/>
      <protection/>
    </xf>
    <xf numFmtId="166" fontId="17" fillId="0" borderId="0" xfId="33" applyNumberFormat="1" applyFont="1" applyBorder="1">
      <alignment/>
      <protection/>
    </xf>
    <xf numFmtId="166" fontId="16" fillId="0" borderId="0" xfId="33" applyNumberFormat="1" applyFont="1" applyBorder="1">
      <alignment/>
      <protection/>
    </xf>
    <xf numFmtId="166" fontId="16" fillId="0" borderId="0" xfId="33" applyNumberFormat="1" applyFont="1">
      <alignment/>
      <protection/>
    </xf>
    <xf numFmtId="0" fontId="18" fillId="0" borderId="0" xfId="34" applyFont="1" applyAlignment="1">
      <alignment horizontal="center"/>
      <protection/>
    </xf>
    <xf numFmtId="0" fontId="10" fillId="0" borderId="0" xfId="33" applyFont="1" applyAlignment="1">
      <alignment horizontal="left"/>
      <protection/>
    </xf>
    <xf numFmtId="0" fontId="18" fillId="0" borderId="0" xfId="33" applyFont="1" applyAlignment="1">
      <alignment horizontal="left"/>
      <protection/>
    </xf>
    <xf numFmtId="0" fontId="23" fillId="0" borderId="0" xfId="33" applyFont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27" fillId="0" borderId="0" xfId="33" applyFont="1">
      <alignment/>
      <protection/>
    </xf>
    <xf numFmtId="0" fontId="27" fillId="0" borderId="0" xfId="33" applyFont="1" applyAlignment="1">
      <alignment horizontal="left"/>
      <protection/>
    </xf>
    <xf numFmtId="0" fontId="11" fillId="0" borderId="0" xfId="33" applyFont="1" applyAlignment="1">
      <alignment horizontal="left"/>
      <protection/>
    </xf>
    <xf numFmtId="2" fontId="28" fillId="0" borderId="0" xfId="34" applyNumberFormat="1" applyFont="1" applyAlignment="1">
      <alignment horizontal="center"/>
      <protection/>
    </xf>
    <xf numFmtId="0" fontId="29" fillId="0" borderId="0" xfId="33" applyFont="1" applyAlignment="1">
      <alignment horizontal="left"/>
      <protection/>
    </xf>
    <xf numFmtId="164" fontId="11" fillId="0" borderId="0" xfId="33" applyNumberFormat="1" applyFont="1" applyAlignment="1">
      <alignment horizontal="left"/>
      <protection/>
    </xf>
    <xf numFmtId="164" fontId="23" fillId="0" borderId="0" xfId="33" applyNumberFormat="1" applyFont="1" applyAlignment="1">
      <alignment horizontal="center"/>
      <protection/>
    </xf>
    <xf numFmtId="164" fontId="25" fillId="0" borderId="0" xfId="33" applyNumberFormat="1" applyFont="1" applyAlignment="1">
      <alignment horizontal="center"/>
      <protection/>
    </xf>
    <xf numFmtId="2" fontId="10" fillId="0" borderId="0" xfId="33" applyNumberFormat="1" applyFont="1" applyBorder="1" applyAlignment="1">
      <alignment horizontal="center"/>
      <protection/>
    </xf>
    <xf numFmtId="2" fontId="11" fillId="0" borderId="0" xfId="33" applyNumberFormat="1" applyFont="1" applyBorder="1" applyAlignment="1">
      <alignment horizontal="center"/>
      <protection/>
    </xf>
    <xf numFmtId="2" fontId="27" fillId="0" borderId="0" xfId="34" applyNumberFormat="1" applyFont="1" applyAlignment="1">
      <alignment horizontal="center"/>
      <protection/>
    </xf>
    <xf numFmtId="0" fontId="29" fillId="0" borderId="0" xfId="33" applyFont="1">
      <alignment/>
      <protection/>
    </xf>
    <xf numFmtId="164" fontId="30" fillId="0" borderId="0" xfId="33" applyNumberFormat="1" applyFont="1" applyAlignment="1">
      <alignment horizontal="left"/>
      <protection/>
    </xf>
    <xf numFmtId="0" fontId="31" fillId="0" borderId="0" xfId="33" applyFont="1">
      <alignment/>
      <protection/>
    </xf>
    <xf numFmtId="0" fontId="32" fillId="0" borderId="0" xfId="33" applyFont="1">
      <alignment/>
      <protection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35" fillId="0" borderId="0" xfId="0" applyFont="1" applyAlignment="1">
      <alignment/>
    </xf>
    <xf numFmtId="0" fontId="15" fillId="0" borderId="0" xfId="0" applyFont="1" applyAlignment="1">
      <alignment horizontal="center"/>
    </xf>
    <xf numFmtId="0" fontId="13" fillId="0" borderId="0" xfId="0" applyFont="1" applyAlignment="1">
      <alignment/>
    </xf>
    <xf numFmtId="2" fontId="13" fillId="0" borderId="0" xfId="0" applyNumberFormat="1" applyFont="1" applyAlignment="1">
      <alignment/>
    </xf>
    <xf numFmtId="164" fontId="14" fillId="0" borderId="0" xfId="0" applyNumberFormat="1" applyFont="1" applyAlignment="1">
      <alignment/>
    </xf>
    <xf numFmtId="164" fontId="36" fillId="0" borderId="0" xfId="0" applyNumberFormat="1" applyFont="1" applyAlignment="1">
      <alignment/>
    </xf>
    <xf numFmtId="2" fontId="33" fillId="0" borderId="0" xfId="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/>
    </xf>
    <xf numFmtId="0" fontId="8" fillId="0" borderId="0" xfId="0" applyFont="1" applyAlignment="1">
      <alignment/>
    </xf>
    <xf numFmtId="0" fontId="36" fillId="0" borderId="0" xfId="0" applyFont="1" applyAlignment="1">
      <alignment/>
    </xf>
    <xf numFmtId="0" fontId="34" fillId="0" borderId="0" xfId="0" applyFont="1" applyAlignment="1">
      <alignment/>
    </xf>
    <xf numFmtId="2" fontId="22" fillId="0" borderId="0" xfId="33" applyNumberFormat="1" applyFont="1" applyBorder="1" applyAlignment="1">
      <alignment horizontal="center"/>
      <protection/>
    </xf>
    <xf numFmtId="0" fontId="39" fillId="0" borderId="0" xfId="0" applyFont="1" applyAlignment="1">
      <alignment/>
    </xf>
    <xf numFmtId="0" fontId="11" fillId="0" borderId="13" xfId="34" applyFont="1" applyBorder="1" applyAlignment="1">
      <alignment horizontal="center"/>
      <protection/>
    </xf>
    <xf numFmtId="0" fontId="11" fillId="0" borderId="14" xfId="34" applyFont="1" applyBorder="1" applyAlignment="1">
      <alignment horizontal="left"/>
      <protection/>
    </xf>
    <xf numFmtId="164" fontId="11" fillId="0" borderId="14" xfId="34" applyNumberFormat="1" applyFont="1" applyBorder="1" applyAlignment="1">
      <alignment horizontal="left"/>
      <protection/>
    </xf>
    <xf numFmtId="0" fontId="22" fillId="0" borderId="14" xfId="34" applyFont="1" applyBorder="1" applyAlignment="1">
      <alignment horizontal="left"/>
      <protection/>
    </xf>
    <xf numFmtId="0" fontId="23" fillId="0" borderId="14" xfId="33" applyFont="1" applyBorder="1">
      <alignment/>
      <protection/>
    </xf>
    <xf numFmtId="0" fontId="11" fillId="0" borderId="14" xfId="34" applyFont="1" applyBorder="1" applyAlignment="1">
      <alignment horizontal="center"/>
      <protection/>
    </xf>
    <xf numFmtId="0" fontId="9" fillId="0" borderId="14" xfId="0" applyFont="1" applyBorder="1" applyAlignment="1">
      <alignment wrapText="1"/>
    </xf>
    <xf numFmtId="0" fontId="23" fillId="0" borderId="15" xfId="33" applyFont="1" applyBorder="1">
      <alignment/>
      <protection/>
    </xf>
    <xf numFmtId="0" fontId="9" fillId="0" borderId="16" xfId="0" applyFont="1" applyBorder="1" applyAlignment="1">
      <alignment/>
    </xf>
    <xf numFmtId="0" fontId="16" fillId="0" borderId="17" xfId="33" applyFont="1" applyBorder="1">
      <alignment/>
      <protection/>
    </xf>
    <xf numFmtId="166" fontId="9" fillId="0" borderId="18" xfId="0" applyNumberFormat="1" applyFont="1" applyBorder="1" applyAlignment="1">
      <alignment/>
    </xf>
    <xf numFmtId="166" fontId="9" fillId="0" borderId="19" xfId="0" applyNumberFormat="1" applyFont="1" applyBorder="1" applyAlignment="1">
      <alignment/>
    </xf>
    <xf numFmtId="166" fontId="23" fillId="0" borderId="19" xfId="33" applyNumberFormat="1" applyFont="1" applyBorder="1">
      <alignment/>
      <protection/>
    </xf>
    <xf numFmtId="166" fontId="23" fillId="0" borderId="19" xfId="33" applyNumberFormat="1" applyFont="1" applyBorder="1" applyAlignment="1">
      <alignment horizontal="center"/>
      <protection/>
    </xf>
    <xf numFmtId="166" fontId="25" fillId="0" borderId="19" xfId="33" applyNumberFormat="1" applyFont="1" applyBorder="1" applyAlignment="1">
      <alignment horizontal="center"/>
      <protection/>
    </xf>
    <xf numFmtId="166" fontId="17" fillId="0" borderId="19" xfId="33" applyNumberFormat="1" applyFont="1" applyBorder="1">
      <alignment/>
      <protection/>
    </xf>
    <xf numFmtId="166" fontId="16" fillId="0" borderId="20" xfId="33" applyNumberFormat="1" applyFont="1" applyBorder="1">
      <alignment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M10W" xfId="33"/>
    <cellStyle name="Normal_ST_CF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3 метра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C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selection activeCell="P31" sqref="P31"/>
    </sheetView>
  </sheetViews>
  <sheetFormatPr defaultColWidth="8.00390625" defaultRowHeight="12.75" outlineLevelRow="2"/>
  <cols>
    <col min="1" max="1" width="6.140625" style="5" customWidth="1"/>
    <col min="2" max="2" width="3.8515625" style="6" customWidth="1"/>
    <col min="3" max="3" width="18.00390625" style="6" customWidth="1"/>
    <col min="4" max="4" width="7.00390625" style="7" customWidth="1"/>
    <col min="5" max="5" width="6.57421875" style="7" customWidth="1"/>
    <col min="6" max="6" width="5.140625" style="6" customWidth="1"/>
    <col min="7" max="7" width="6.00390625" style="4" customWidth="1"/>
    <col min="8" max="10" width="4.57421875" style="4" customWidth="1"/>
    <col min="11" max="11" width="4.57421875" style="8" customWidth="1"/>
    <col min="12" max="12" width="5.00390625" style="9" customWidth="1"/>
    <col min="13" max="13" width="8.57421875" style="6" customWidth="1"/>
    <col min="14" max="14" width="5.57421875" style="6" customWidth="1"/>
    <col min="15" max="15" width="7.00390625" style="11" customWidth="1"/>
    <col min="16" max="16" width="32.00390625" style="12" customWidth="1"/>
    <col min="17" max="16384" width="8.00390625" style="6" customWidth="1"/>
  </cols>
  <sheetData>
    <row r="1" spans="1:18" ht="12.75">
      <c r="A1" s="4"/>
      <c r="B1" s="13"/>
      <c r="D1" s="10"/>
      <c r="E1" s="10"/>
      <c r="G1" s="14"/>
      <c r="H1" s="14"/>
      <c r="I1" s="7" t="s">
        <v>42</v>
      </c>
      <c r="J1" s="6"/>
      <c r="K1" s="9"/>
      <c r="O1" s="15"/>
      <c r="P1" s="6"/>
      <c r="R1" s="16"/>
    </row>
    <row r="2" spans="1:18" ht="16.5" customHeight="1">
      <c r="A2" s="4"/>
      <c r="B2" s="17"/>
      <c r="D2" s="18"/>
      <c r="E2" s="18"/>
      <c r="F2" s="18"/>
      <c r="G2" s="6"/>
      <c r="H2" s="14"/>
      <c r="I2" s="6"/>
      <c r="J2" s="6"/>
      <c r="K2" s="19" t="s">
        <v>43</v>
      </c>
      <c r="O2" s="15"/>
      <c r="P2" s="6"/>
      <c r="R2" s="16"/>
    </row>
    <row r="3" spans="1:18" ht="16.5" customHeight="1">
      <c r="A3" s="4"/>
      <c r="B3" s="17" t="s">
        <v>44</v>
      </c>
      <c r="D3" s="18"/>
      <c r="E3" s="18"/>
      <c r="F3" s="18"/>
      <c r="G3" s="6"/>
      <c r="H3" s="14"/>
      <c r="I3" s="6"/>
      <c r="J3" s="6"/>
      <c r="K3" s="9"/>
      <c r="O3" s="15"/>
      <c r="P3" s="6"/>
      <c r="R3" s="16"/>
    </row>
    <row r="4" spans="1:18" ht="16.5" customHeight="1">
      <c r="A4" s="4"/>
      <c r="B4" s="20" t="s">
        <v>0</v>
      </c>
      <c r="D4" s="18"/>
      <c r="E4" s="18"/>
      <c r="F4" s="18"/>
      <c r="G4" s="14"/>
      <c r="H4" s="14"/>
      <c r="I4" s="6"/>
      <c r="J4" s="6"/>
      <c r="K4" s="9"/>
      <c r="O4" s="15"/>
      <c r="P4" s="6"/>
      <c r="R4" s="16"/>
    </row>
    <row r="5" spans="1:18" ht="16.5" customHeight="1">
      <c r="A5" s="4"/>
      <c r="B5" s="20"/>
      <c r="D5" s="18"/>
      <c r="E5" s="18"/>
      <c r="F5" s="18"/>
      <c r="G5" s="14"/>
      <c r="H5" s="14"/>
      <c r="I5" s="6"/>
      <c r="J5" s="6"/>
      <c r="K5" s="9"/>
      <c r="O5" s="15"/>
      <c r="P5" s="6"/>
      <c r="R5" s="16"/>
    </row>
    <row r="6" spans="1:18" ht="16.5" customHeight="1">
      <c r="A6" s="4"/>
      <c r="B6" s="21" t="s">
        <v>1</v>
      </c>
      <c r="C6" s="2"/>
      <c r="D6" s="2"/>
      <c r="E6" s="3"/>
      <c r="F6" s="2"/>
      <c r="G6" s="2"/>
      <c r="H6" s="2"/>
      <c r="I6" s="6"/>
      <c r="J6" s="6"/>
      <c r="K6" s="9"/>
      <c r="O6" s="15"/>
      <c r="P6" s="6"/>
      <c r="R6" s="16"/>
    </row>
    <row r="7" spans="1:18" ht="15" customHeight="1">
      <c r="A7" s="4"/>
      <c r="B7" s="22"/>
      <c r="D7" s="2"/>
      <c r="E7" s="2"/>
      <c r="F7" s="2"/>
      <c r="G7" s="2"/>
      <c r="H7" s="2"/>
      <c r="I7" s="6"/>
      <c r="J7" s="6"/>
      <c r="K7" s="9"/>
      <c r="O7" s="15"/>
      <c r="P7" s="6"/>
      <c r="R7" s="16"/>
    </row>
    <row r="8" spans="1:20" s="30" customFormat="1" ht="12">
      <c r="A8" s="23" t="s">
        <v>2</v>
      </c>
      <c r="B8" s="23" t="s">
        <v>3</v>
      </c>
      <c r="C8" s="24" t="s">
        <v>4</v>
      </c>
      <c r="D8" s="25"/>
      <c r="E8" s="24"/>
      <c r="F8" s="24" t="s">
        <v>5</v>
      </c>
      <c r="G8" s="25" t="s">
        <v>6</v>
      </c>
      <c r="H8" s="24" t="s">
        <v>7</v>
      </c>
      <c r="I8" s="24"/>
      <c r="J8" s="24"/>
      <c r="K8" s="26"/>
      <c r="L8" s="26"/>
      <c r="M8" s="27"/>
      <c r="N8" s="27"/>
      <c r="O8" s="28" t="s">
        <v>45</v>
      </c>
      <c r="P8" s="29" t="s">
        <v>8</v>
      </c>
      <c r="Q8" s="27"/>
      <c r="R8" s="27"/>
      <c r="S8" s="27"/>
      <c r="T8" s="27"/>
    </row>
    <row r="9" spans="1:20" ht="13.5" outlineLevel="1" thickBot="1">
      <c r="A9" s="31"/>
      <c r="B9" s="31"/>
      <c r="C9" s="31"/>
      <c r="D9" s="31"/>
      <c r="E9" s="32" t="s">
        <v>46</v>
      </c>
      <c r="F9" s="33">
        <v>1</v>
      </c>
      <c r="G9" s="33">
        <v>2</v>
      </c>
      <c r="H9" s="33">
        <v>3</v>
      </c>
      <c r="I9" s="33">
        <v>4</v>
      </c>
      <c r="J9" s="33">
        <v>5</v>
      </c>
      <c r="K9" s="34">
        <v>6</v>
      </c>
      <c r="L9" s="34">
        <v>7</v>
      </c>
      <c r="M9" s="35"/>
      <c r="N9" s="35"/>
      <c r="O9" s="36"/>
      <c r="P9" s="37"/>
      <c r="Q9" s="35"/>
      <c r="R9" s="35"/>
      <c r="S9" s="35"/>
      <c r="T9" s="35"/>
    </row>
    <row r="10" spans="1:20" s="44" customFormat="1" ht="12.75">
      <c r="A10" s="38"/>
      <c r="B10" s="38"/>
      <c r="C10" s="38"/>
      <c r="D10" s="38"/>
      <c r="E10" s="39"/>
      <c r="F10" s="40"/>
      <c r="G10" s="40"/>
      <c r="H10" s="40"/>
      <c r="I10" s="40"/>
      <c r="J10" s="40"/>
      <c r="K10" s="41"/>
      <c r="L10" s="41"/>
      <c r="M10" s="40"/>
      <c r="N10" s="40"/>
      <c r="O10" s="41">
        <v>900</v>
      </c>
      <c r="P10" s="42"/>
      <c r="Q10" s="43"/>
      <c r="R10" s="43"/>
      <c r="S10" s="43"/>
      <c r="T10" s="43"/>
    </row>
    <row r="11" spans="1:16" s="18" customFormat="1" ht="12.75" customHeight="1">
      <c r="A11" s="45">
        <v>1</v>
      </c>
      <c r="B11" s="4">
        <v>3</v>
      </c>
      <c r="C11" s="46" t="s">
        <v>25</v>
      </c>
      <c r="D11" s="47"/>
      <c r="E11" s="47"/>
      <c r="F11" s="46">
        <v>2000</v>
      </c>
      <c r="G11" s="48" t="s">
        <v>26</v>
      </c>
      <c r="H11" s="49" t="s">
        <v>11</v>
      </c>
      <c r="K11" s="50"/>
      <c r="L11" s="51"/>
      <c r="M11" s="47"/>
      <c r="N11" s="47"/>
      <c r="O11" s="53">
        <v>404.4</v>
      </c>
      <c r="P11" s="54" t="s">
        <v>27</v>
      </c>
    </row>
    <row r="12" spans="1:16" s="18" customFormat="1" ht="14.25" customHeight="1" outlineLevel="1">
      <c r="A12" s="45"/>
      <c r="B12" s="4"/>
      <c r="C12" s="47"/>
      <c r="D12" s="52" t="s">
        <v>17</v>
      </c>
      <c r="E12" s="55">
        <v>1.6</v>
      </c>
      <c r="F12" s="56">
        <v>7</v>
      </c>
      <c r="G12" s="56">
        <v>7</v>
      </c>
      <c r="H12" s="56">
        <v>8</v>
      </c>
      <c r="I12" s="56">
        <v>7.5</v>
      </c>
      <c r="J12" s="56">
        <v>7</v>
      </c>
      <c r="K12" s="57">
        <v>10</v>
      </c>
      <c r="L12" s="57">
        <v>0</v>
      </c>
      <c r="M12" s="58">
        <v>34.4</v>
      </c>
      <c r="N12" s="58"/>
      <c r="O12" s="60">
        <v>404.4</v>
      </c>
      <c r="P12" s="61"/>
    </row>
    <row r="13" spans="1:15" ht="14.25" customHeight="1" outlineLevel="1">
      <c r="A13" s="45"/>
      <c r="C13" s="14"/>
      <c r="D13" s="52" t="s">
        <v>28</v>
      </c>
      <c r="E13" s="55">
        <v>2.1</v>
      </c>
      <c r="F13" s="56">
        <v>7</v>
      </c>
      <c r="G13" s="56">
        <v>7</v>
      </c>
      <c r="H13" s="56">
        <v>7</v>
      </c>
      <c r="I13" s="56">
        <v>6.5</v>
      </c>
      <c r="J13" s="56">
        <v>7</v>
      </c>
      <c r="K13" s="57">
        <v>10</v>
      </c>
      <c r="L13" s="57">
        <v>0</v>
      </c>
      <c r="M13" s="58">
        <v>44.1</v>
      </c>
      <c r="N13" s="58"/>
      <c r="O13" s="60">
        <v>404.4</v>
      </c>
    </row>
    <row r="14" spans="1:15" ht="14.25" customHeight="1" outlineLevel="1">
      <c r="A14" s="45"/>
      <c r="C14" s="14"/>
      <c r="D14" s="52" t="s">
        <v>14</v>
      </c>
      <c r="E14" s="55">
        <v>1.8</v>
      </c>
      <c r="F14" s="56">
        <v>6</v>
      </c>
      <c r="G14" s="56">
        <v>6</v>
      </c>
      <c r="H14" s="56">
        <v>6.5</v>
      </c>
      <c r="I14" s="56">
        <v>6</v>
      </c>
      <c r="J14" s="56">
        <v>6</v>
      </c>
      <c r="K14" s="57">
        <v>10</v>
      </c>
      <c r="L14" s="57">
        <v>0</v>
      </c>
      <c r="M14" s="58">
        <v>32.4</v>
      </c>
      <c r="N14" s="58"/>
      <c r="O14" s="60">
        <v>404.4</v>
      </c>
    </row>
    <row r="15" spans="1:15" ht="14.25" customHeight="1" outlineLevel="1">
      <c r="A15" s="45"/>
      <c r="C15" s="14"/>
      <c r="D15" s="52" t="s">
        <v>15</v>
      </c>
      <c r="E15" s="55">
        <v>1.9</v>
      </c>
      <c r="F15" s="56">
        <v>7.5</v>
      </c>
      <c r="G15" s="56">
        <v>7</v>
      </c>
      <c r="H15" s="56">
        <v>7.5</v>
      </c>
      <c r="I15" s="56">
        <v>7.5</v>
      </c>
      <c r="J15" s="56">
        <v>8</v>
      </c>
      <c r="K15" s="57">
        <v>10</v>
      </c>
      <c r="L15" s="57">
        <v>0</v>
      </c>
      <c r="M15" s="58">
        <v>42.75</v>
      </c>
      <c r="N15" s="58"/>
      <c r="O15" s="60">
        <v>404.4</v>
      </c>
    </row>
    <row r="16" spans="1:15" ht="14.25" customHeight="1" outlineLevel="1">
      <c r="A16" s="45"/>
      <c r="C16" s="14"/>
      <c r="D16" s="52" t="s">
        <v>16</v>
      </c>
      <c r="E16" s="55">
        <v>2.1</v>
      </c>
      <c r="F16" s="56">
        <v>7</v>
      </c>
      <c r="G16" s="56">
        <v>7</v>
      </c>
      <c r="H16" s="56">
        <v>7</v>
      </c>
      <c r="I16" s="56">
        <v>7</v>
      </c>
      <c r="J16" s="56">
        <v>7</v>
      </c>
      <c r="K16" s="57">
        <v>10</v>
      </c>
      <c r="L16" s="57">
        <v>0</v>
      </c>
      <c r="M16" s="58">
        <v>44.1</v>
      </c>
      <c r="N16" s="58"/>
      <c r="O16" s="60">
        <v>404.4</v>
      </c>
    </row>
    <row r="17" spans="1:15" ht="14.25" customHeight="1" outlineLevel="1">
      <c r="A17" s="45"/>
      <c r="C17" s="14"/>
      <c r="D17" s="52"/>
      <c r="E17" s="62">
        <v>9.5</v>
      </c>
      <c r="F17" s="56"/>
      <c r="G17" s="56"/>
      <c r="H17" s="56"/>
      <c r="I17" s="56"/>
      <c r="J17" s="56"/>
      <c r="K17" s="57"/>
      <c r="L17" s="57"/>
      <c r="M17" s="58"/>
      <c r="N17" s="58"/>
      <c r="O17" s="60">
        <v>404.4</v>
      </c>
    </row>
    <row r="18" spans="1:16" s="18" customFormat="1" ht="14.25" customHeight="1" outlineLevel="2">
      <c r="A18" s="45"/>
      <c r="B18" s="4"/>
      <c r="C18" s="46"/>
      <c r="D18" s="52" t="s">
        <v>29</v>
      </c>
      <c r="E18" s="55">
        <v>2.7</v>
      </c>
      <c r="F18" s="56">
        <v>7.5</v>
      </c>
      <c r="G18" s="56">
        <v>7.5</v>
      </c>
      <c r="H18" s="56">
        <v>7</v>
      </c>
      <c r="I18" s="56">
        <v>7</v>
      </c>
      <c r="J18" s="56">
        <v>6.5</v>
      </c>
      <c r="K18" s="57">
        <v>10</v>
      </c>
      <c r="L18" s="57">
        <v>0</v>
      </c>
      <c r="M18" s="58">
        <v>58.050000000000004</v>
      </c>
      <c r="N18" s="47"/>
      <c r="O18" s="60">
        <v>404.4</v>
      </c>
      <c r="P18" s="54"/>
    </row>
    <row r="19" spans="1:16" s="18" customFormat="1" ht="14.25" customHeight="1" outlineLevel="2">
      <c r="A19" s="45"/>
      <c r="B19" s="4"/>
      <c r="C19" s="46"/>
      <c r="D19" s="52" t="s">
        <v>30</v>
      </c>
      <c r="E19" s="55">
        <v>2.8</v>
      </c>
      <c r="F19" s="56">
        <v>4.5</v>
      </c>
      <c r="G19" s="56">
        <v>4.5</v>
      </c>
      <c r="H19" s="56">
        <v>5</v>
      </c>
      <c r="I19" s="56">
        <v>5</v>
      </c>
      <c r="J19" s="56">
        <v>5</v>
      </c>
      <c r="K19" s="57">
        <v>10</v>
      </c>
      <c r="L19" s="57">
        <v>0</v>
      </c>
      <c r="M19" s="58">
        <v>40.599999999999994</v>
      </c>
      <c r="N19" s="47"/>
      <c r="O19" s="60">
        <v>404.4</v>
      </c>
      <c r="P19" s="54"/>
    </row>
    <row r="20" spans="1:16" s="18" customFormat="1" ht="14.25" customHeight="1" outlineLevel="2">
      <c r="A20" s="45"/>
      <c r="B20" s="4"/>
      <c r="C20" s="46"/>
      <c r="D20" s="52" t="s">
        <v>31</v>
      </c>
      <c r="E20" s="55">
        <v>2.8</v>
      </c>
      <c r="F20" s="56">
        <v>4.5</v>
      </c>
      <c r="G20" s="56">
        <v>5.5</v>
      </c>
      <c r="H20" s="56">
        <v>4.5</v>
      </c>
      <c r="I20" s="56">
        <v>5</v>
      </c>
      <c r="J20" s="56">
        <v>5.5</v>
      </c>
      <c r="K20" s="57">
        <v>10</v>
      </c>
      <c r="L20" s="57">
        <v>0</v>
      </c>
      <c r="M20" s="58">
        <v>42</v>
      </c>
      <c r="N20" s="47"/>
      <c r="O20" s="60">
        <v>404.4</v>
      </c>
      <c r="P20" s="54"/>
    </row>
    <row r="21" spans="1:16" s="18" customFormat="1" ht="14.25" customHeight="1" outlineLevel="2">
      <c r="A21" s="45"/>
      <c r="B21" s="4"/>
      <c r="C21" s="46"/>
      <c r="D21" s="52" t="s">
        <v>32</v>
      </c>
      <c r="E21" s="55">
        <v>3</v>
      </c>
      <c r="F21" s="56">
        <v>7.5</v>
      </c>
      <c r="G21" s="56">
        <v>7.5</v>
      </c>
      <c r="H21" s="56">
        <v>7</v>
      </c>
      <c r="I21" s="56">
        <v>7.5</v>
      </c>
      <c r="J21" s="56">
        <v>7</v>
      </c>
      <c r="K21" s="57">
        <v>10</v>
      </c>
      <c r="L21" s="57">
        <v>0</v>
      </c>
      <c r="M21" s="58">
        <v>66</v>
      </c>
      <c r="N21" s="47"/>
      <c r="O21" s="60">
        <v>404.4</v>
      </c>
      <c r="P21" s="54"/>
    </row>
    <row r="22" spans="1:16" s="18" customFormat="1" ht="14.25" customHeight="1" outlineLevel="1">
      <c r="A22" s="45"/>
      <c r="B22" s="4"/>
      <c r="C22" s="46"/>
      <c r="D22" s="47"/>
      <c r="E22" s="62">
        <v>11.3</v>
      </c>
      <c r="F22" s="46"/>
      <c r="G22" s="48"/>
      <c r="H22" s="49"/>
      <c r="K22" s="50"/>
      <c r="L22" s="51"/>
      <c r="M22" s="47"/>
      <c r="N22" s="47"/>
      <c r="O22" s="60">
        <v>404.4</v>
      </c>
      <c r="P22" s="54"/>
    </row>
    <row r="23" spans="1:16" s="18" customFormat="1" ht="12.75" customHeight="1">
      <c r="A23" s="45">
        <v>2</v>
      </c>
      <c r="B23" s="4">
        <v>4</v>
      </c>
      <c r="C23" s="46" t="s">
        <v>34</v>
      </c>
      <c r="D23" s="47"/>
      <c r="E23" s="47"/>
      <c r="F23" s="46">
        <v>1998</v>
      </c>
      <c r="G23" s="48" t="s">
        <v>26</v>
      </c>
      <c r="H23" s="49" t="s">
        <v>11</v>
      </c>
      <c r="K23" s="50"/>
      <c r="L23" s="51"/>
      <c r="M23" s="47"/>
      <c r="N23" s="47"/>
      <c r="O23" s="53">
        <v>380.15</v>
      </c>
      <c r="P23" s="54" t="s">
        <v>33</v>
      </c>
    </row>
    <row r="24" spans="1:16" s="18" customFormat="1" ht="14.25" customHeight="1" outlineLevel="1">
      <c r="A24" s="45"/>
      <c r="B24" s="4"/>
      <c r="C24" s="47"/>
      <c r="D24" s="52" t="s">
        <v>17</v>
      </c>
      <c r="E24" s="55">
        <v>1.6</v>
      </c>
      <c r="F24" s="56">
        <v>7</v>
      </c>
      <c r="G24" s="56">
        <v>7.5</v>
      </c>
      <c r="H24" s="56">
        <v>8</v>
      </c>
      <c r="I24" s="56">
        <v>7</v>
      </c>
      <c r="J24" s="56">
        <v>7.5</v>
      </c>
      <c r="K24" s="57">
        <v>10</v>
      </c>
      <c r="L24" s="57">
        <v>0</v>
      </c>
      <c r="M24" s="58">
        <v>35.2</v>
      </c>
      <c r="N24" s="58"/>
      <c r="O24" s="60">
        <v>380.15</v>
      </c>
      <c r="P24" s="61"/>
    </row>
    <row r="25" spans="1:15" ht="14.25" customHeight="1" outlineLevel="1">
      <c r="A25" s="45"/>
      <c r="C25" s="14"/>
      <c r="D25" s="52" t="s">
        <v>28</v>
      </c>
      <c r="E25" s="55">
        <v>2.1</v>
      </c>
      <c r="F25" s="56">
        <v>6.5</v>
      </c>
      <c r="G25" s="56">
        <v>7</v>
      </c>
      <c r="H25" s="56">
        <v>7</v>
      </c>
      <c r="I25" s="56">
        <v>6.5</v>
      </c>
      <c r="J25" s="56">
        <v>7.5</v>
      </c>
      <c r="K25" s="57">
        <v>10</v>
      </c>
      <c r="L25" s="57">
        <v>0</v>
      </c>
      <c r="M25" s="58">
        <v>43.050000000000004</v>
      </c>
      <c r="N25" s="58"/>
      <c r="O25" s="60">
        <v>380.15</v>
      </c>
    </row>
    <row r="26" spans="1:15" ht="14.25" customHeight="1" outlineLevel="1">
      <c r="A26" s="45"/>
      <c r="C26" s="14"/>
      <c r="D26" s="52" t="s">
        <v>14</v>
      </c>
      <c r="E26" s="55">
        <v>1.8</v>
      </c>
      <c r="F26" s="56">
        <v>6.5</v>
      </c>
      <c r="G26" s="56">
        <v>6.5</v>
      </c>
      <c r="H26" s="56">
        <v>7</v>
      </c>
      <c r="I26" s="56">
        <v>7.5</v>
      </c>
      <c r="J26" s="56">
        <v>7</v>
      </c>
      <c r="K26" s="57">
        <v>10</v>
      </c>
      <c r="L26" s="57">
        <v>0</v>
      </c>
      <c r="M26" s="58">
        <v>36.9</v>
      </c>
      <c r="N26" s="58"/>
      <c r="O26" s="60">
        <v>380.15</v>
      </c>
    </row>
    <row r="27" spans="1:15" ht="14.25" customHeight="1" outlineLevel="1">
      <c r="A27" s="45"/>
      <c r="C27" s="14"/>
      <c r="D27" s="52" t="s">
        <v>15</v>
      </c>
      <c r="E27" s="55">
        <v>1.9</v>
      </c>
      <c r="F27" s="56">
        <v>7.5</v>
      </c>
      <c r="G27" s="56">
        <v>7.5</v>
      </c>
      <c r="H27" s="56">
        <v>7.5</v>
      </c>
      <c r="I27" s="56">
        <v>8</v>
      </c>
      <c r="J27" s="56">
        <v>7.5</v>
      </c>
      <c r="K27" s="57">
        <v>10</v>
      </c>
      <c r="L27" s="57">
        <v>0</v>
      </c>
      <c r="M27" s="58">
        <v>42.75</v>
      </c>
      <c r="N27" s="58"/>
      <c r="O27" s="60">
        <v>380.15</v>
      </c>
    </row>
    <row r="28" spans="1:15" ht="14.25" customHeight="1" outlineLevel="1">
      <c r="A28" s="45"/>
      <c r="C28" s="14"/>
      <c r="D28" s="52" t="s">
        <v>16</v>
      </c>
      <c r="E28" s="55">
        <v>2.1</v>
      </c>
      <c r="F28" s="56">
        <v>7</v>
      </c>
      <c r="G28" s="56">
        <v>7.5</v>
      </c>
      <c r="H28" s="56">
        <v>7.5</v>
      </c>
      <c r="I28" s="56">
        <v>7.5</v>
      </c>
      <c r="J28" s="56">
        <v>7</v>
      </c>
      <c r="K28" s="57">
        <v>10</v>
      </c>
      <c r="L28" s="57">
        <v>0</v>
      </c>
      <c r="M28" s="58">
        <v>46.2</v>
      </c>
      <c r="N28" s="58"/>
      <c r="O28" s="60">
        <v>380.15</v>
      </c>
    </row>
    <row r="29" spans="1:15" ht="14.25" customHeight="1" outlineLevel="1">
      <c r="A29" s="45"/>
      <c r="C29" s="14"/>
      <c r="D29" s="52"/>
      <c r="E29" s="62">
        <v>9.5</v>
      </c>
      <c r="F29" s="56"/>
      <c r="G29" s="56"/>
      <c r="H29" s="56"/>
      <c r="I29" s="56"/>
      <c r="J29" s="56"/>
      <c r="K29" s="57"/>
      <c r="L29" s="57"/>
      <c r="M29" s="58"/>
      <c r="N29" s="58"/>
      <c r="O29" s="60">
        <v>380.15</v>
      </c>
    </row>
    <row r="30" spans="1:16" s="18" customFormat="1" ht="14.25" customHeight="1" outlineLevel="2">
      <c r="A30" s="45"/>
      <c r="B30" s="4"/>
      <c r="C30" s="46"/>
      <c r="D30" s="52" t="s">
        <v>35</v>
      </c>
      <c r="E30" s="55">
        <v>2.4</v>
      </c>
      <c r="F30" s="56">
        <v>7</v>
      </c>
      <c r="G30" s="56">
        <v>7</v>
      </c>
      <c r="H30" s="56">
        <v>7</v>
      </c>
      <c r="I30" s="56">
        <v>7.5</v>
      </c>
      <c r="J30" s="56">
        <v>7</v>
      </c>
      <c r="K30" s="57">
        <v>10</v>
      </c>
      <c r="L30" s="57">
        <v>0</v>
      </c>
      <c r="M30" s="58">
        <v>50.4</v>
      </c>
      <c r="N30" s="47"/>
      <c r="O30" s="60">
        <v>380.15</v>
      </c>
      <c r="P30" s="54"/>
    </row>
    <row r="31" spans="1:16" s="18" customFormat="1" ht="14.25" customHeight="1" outlineLevel="2">
      <c r="A31" s="45"/>
      <c r="B31" s="4"/>
      <c r="C31" s="46"/>
      <c r="D31" s="52" t="s">
        <v>36</v>
      </c>
      <c r="E31" s="55">
        <v>2.8</v>
      </c>
      <c r="F31" s="56">
        <v>5</v>
      </c>
      <c r="G31" s="56">
        <v>4.5</v>
      </c>
      <c r="H31" s="56">
        <v>4.5</v>
      </c>
      <c r="I31" s="56">
        <v>5</v>
      </c>
      <c r="J31" s="56">
        <v>5</v>
      </c>
      <c r="K31" s="57">
        <v>10</v>
      </c>
      <c r="L31" s="57">
        <v>0</v>
      </c>
      <c r="M31" s="58">
        <v>40.599999999999994</v>
      </c>
      <c r="N31" s="47"/>
      <c r="O31" s="60">
        <v>380.15</v>
      </c>
      <c r="P31" s="54"/>
    </row>
    <row r="32" spans="1:16" s="18" customFormat="1" ht="14.25" customHeight="1" outlineLevel="2">
      <c r="A32" s="45"/>
      <c r="B32" s="4"/>
      <c r="C32" s="46"/>
      <c r="D32" s="52" t="s">
        <v>29</v>
      </c>
      <c r="E32" s="55">
        <v>2.7</v>
      </c>
      <c r="F32" s="56">
        <v>6</v>
      </c>
      <c r="G32" s="56">
        <v>5.5</v>
      </c>
      <c r="H32" s="56">
        <v>5.5</v>
      </c>
      <c r="I32" s="56">
        <v>6</v>
      </c>
      <c r="J32" s="56">
        <v>5.5</v>
      </c>
      <c r="K32" s="57">
        <v>10</v>
      </c>
      <c r="L32" s="57">
        <v>0</v>
      </c>
      <c r="M32" s="58">
        <v>45.900000000000006</v>
      </c>
      <c r="N32" s="47"/>
      <c r="O32" s="60">
        <v>380.15</v>
      </c>
      <c r="P32" s="54"/>
    </row>
    <row r="33" spans="1:16" s="18" customFormat="1" ht="14.25" customHeight="1" outlineLevel="2">
      <c r="A33" s="45"/>
      <c r="B33" s="4"/>
      <c r="C33" s="46"/>
      <c r="D33" s="52" t="s">
        <v>37</v>
      </c>
      <c r="E33" s="55">
        <v>2.9</v>
      </c>
      <c r="F33" s="56">
        <v>4</v>
      </c>
      <c r="G33" s="56">
        <v>4.5</v>
      </c>
      <c r="H33" s="56">
        <v>4</v>
      </c>
      <c r="I33" s="56">
        <v>5</v>
      </c>
      <c r="J33" s="56">
        <v>5</v>
      </c>
      <c r="K33" s="57">
        <v>10</v>
      </c>
      <c r="L33" s="57">
        <v>0</v>
      </c>
      <c r="M33" s="58">
        <v>39.15</v>
      </c>
      <c r="N33" s="47"/>
      <c r="O33" s="60">
        <v>380.15</v>
      </c>
      <c r="P33" s="54"/>
    </row>
    <row r="34" spans="1:16" s="18" customFormat="1" ht="14.25" customHeight="1" outlineLevel="1">
      <c r="A34" s="45"/>
      <c r="B34" s="4"/>
      <c r="C34" s="46"/>
      <c r="D34" s="47"/>
      <c r="E34" s="62">
        <v>10.799999999999999</v>
      </c>
      <c r="F34" s="46"/>
      <c r="G34" s="48"/>
      <c r="H34" s="49"/>
      <c r="K34" s="50"/>
      <c r="L34" s="51"/>
      <c r="M34" s="47"/>
      <c r="N34" s="47"/>
      <c r="O34" s="60">
        <v>380.15</v>
      </c>
      <c r="P34" s="54"/>
    </row>
    <row r="35" spans="1:16" s="18" customFormat="1" ht="12.75" customHeight="1">
      <c r="A35" s="45">
        <v>3</v>
      </c>
      <c r="B35" s="4">
        <v>1</v>
      </c>
      <c r="C35" s="46" t="s">
        <v>9</v>
      </c>
      <c r="D35" s="47"/>
      <c r="E35" s="47"/>
      <c r="F35" s="46">
        <v>2000</v>
      </c>
      <c r="G35" s="48" t="s">
        <v>10</v>
      </c>
      <c r="H35" s="49" t="s">
        <v>11</v>
      </c>
      <c r="K35" s="50"/>
      <c r="L35" s="51"/>
      <c r="M35" s="47"/>
      <c r="N35" s="47"/>
      <c r="O35" s="53">
        <v>254.25</v>
      </c>
      <c r="P35" s="54" t="s">
        <v>12</v>
      </c>
    </row>
    <row r="36" spans="1:16" s="18" customFormat="1" ht="14.25" customHeight="1" outlineLevel="1">
      <c r="A36" s="45"/>
      <c r="B36" s="4"/>
      <c r="C36" s="47"/>
      <c r="D36" s="52" t="s">
        <v>13</v>
      </c>
      <c r="E36" s="55">
        <v>1.7000000000000002</v>
      </c>
      <c r="F36" s="56">
        <v>5.5</v>
      </c>
      <c r="G36" s="56">
        <v>6</v>
      </c>
      <c r="H36" s="56">
        <v>6</v>
      </c>
      <c r="I36" s="56">
        <v>6</v>
      </c>
      <c r="J36" s="56">
        <v>6</v>
      </c>
      <c r="K36" s="57">
        <v>10</v>
      </c>
      <c r="L36" s="57">
        <v>0</v>
      </c>
      <c r="M36" s="58">
        <v>30.6</v>
      </c>
      <c r="N36" s="58"/>
      <c r="O36" s="60">
        <v>254.25</v>
      </c>
      <c r="P36" s="61"/>
    </row>
    <row r="37" spans="1:15" ht="14.25" customHeight="1" outlineLevel="1">
      <c r="A37" s="45"/>
      <c r="C37" s="14"/>
      <c r="D37" s="52" t="s">
        <v>14</v>
      </c>
      <c r="E37" s="55">
        <v>1.8</v>
      </c>
      <c r="F37" s="56">
        <v>5</v>
      </c>
      <c r="G37" s="56">
        <v>5.5</v>
      </c>
      <c r="H37" s="56">
        <v>5</v>
      </c>
      <c r="I37" s="56">
        <v>5</v>
      </c>
      <c r="J37" s="56">
        <v>5.5</v>
      </c>
      <c r="K37" s="57">
        <v>10</v>
      </c>
      <c r="L37" s="57">
        <v>0</v>
      </c>
      <c r="M37" s="58">
        <v>27.900000000000002</v>
      </c>
      <c r="N37" s="58"/>
      <c r="O37" s="60">
        <v>254.25</v>
      </c>
    </row>
    <row r="38" spans="1:15" ht="14.25" customHeight="1" outlineLevel="1">
      <c r="A38" s="45"/>
      <c r="C38" s="14"/>
      <c r="D38" s="52" t="s">
        <v>15</v>
      </c>
      <c r="E38" s="55">
        <v>1.9</v>
      </c>
      <c r="F38" s="56">
        <v>4.5</v>
      </c>
      <c r="G38" s="56">
        <v>5.5</v>
      </c>
      <c r="H38" s="56">
        <v>5.5</v>
      </c>
      <c r="I38" s="56">
        <v>5</v>
      </c>
      <c r="J38" s="56">
        <v>5.5</v>
      </c>
      <c r="K38" s="57">
        <v>10</v>
      </c>
      <c r="L38" s="57">
        <v>0</v>
      </c>
      <c r="M38" s="58">
        <v>30.4</v>
      </c>
      <c r="N38" s="58"/>
      <c r="O38" s="60">
        <v>254.25</v>
      </c>
    </row>
    <row r="39" spans="1:15" ht="14.25" customHeight="1" outlineLevel="1">
      <c r="A39" s="45"/>
      <c r="C39" s="14"/>
      <c r="D39" s="52" t="s">
        <v>16</v>
      </c>
      <c r="E39" s="55">
        <v>2.1</v>
      </c>
      <c r="F39" s="56">
        <v>5.5</v>
      </c>
      <c r="G39" s="56">
        <v>5.5</v>
      </c>
      <c r="H39" s="56">
        <v>6</v>
      </c>
      <c r="I39" s="56">
        <v>6</v>
      </c>
      <c r="J39" s="56">
        <v>5.5</v>
      </c>
      <c r="K39" s="57">
        <v>10</v>
      </c>
      <c r="L39" s="57">
        <v>0</v>
      </c>
      <c r="M39" s="58">
        <v>35.7</v>
      </c>
      <c r="N39" s="58"/>
      <c r="O39" s="60">
        <v>254.25</v>
      </c>
    </row>
    <row r="40" spans="1:15" ht="14.25" customHeight="1" outlineLevel="1">
      <c r="A40" s="45"/>
      <c r="C40" s="14"/>
      <c r="D40" s="52" t="s">
        <v>17</v>
      </c>
      <c r="E40" s="55">
        <v>1.6</v>
      </c>
      <c r="F40" s="56">
        <v>6</v>
      </c>
      <c r="G40" s="56">
        <v>6</v>
      </c>
      <c r="H40" s="56">
        <v>6</v>
      </c>
      <c r="I40" s="56">
        <v>6</v>
      </c>
      <c r="J40" s="56">
        <v>5.5</v>
      </c>
      <c r="K40" s="57">
        <v>10</v>
      </c>
      <c r="L40" s="57">
        <v>0</v>
      </c>
      <c r="M40" s="58">
        <v>28.8</v>
      </c>
      <c r="N40" s="58"/>
      <c r="O40" s="60">
        <v>254.25</v>
      </c>
    </row>
    <row r="41" spans="1:15" ht="14.25" customHeight="1" outlineLevel="1">
      <c r="A41" s="45"/>
      <c r="C41" s="14"/>
      <c r="D41" s="52"/>
      <c r="E41" s="62">
        <v>9.1</v>
      </c>
      <c r="F41" s="56"/>
      <c r="G41" s="56"/>
      <c r="H41" s="56"/>
      <c r="I41" s="56"/>
      <c r="J41" s="56"/>
      <c r="K41" s="57"/>
      <c r="L41" s="57"/>
      <c r="M41" s="58"/>
      <c r="N41" s="58"/>
      <c r="O41" s="60">
        <v>254.25</v>
      </c>
    </row>
    <row r="42" spans="1:16" s="18" customFormat="1" ht="14.25" customHeight="1" outlineLevel="2">
      <c r="A42" s="45"/>
      <c r="B42" s="4"/>
      <c r="C42" s="46"/>
      <c r="D42" s="52" t="s">
        <v>18</v>
      </c>
      <c r="E42" s="55">
        <v>1.9</v>
      </c>
      <c r="F42" s="56">
        <v>5</v>
      </c>
      <c r="G42" s="56">
        <v>5.5</v>
      </c>
      <c r="H42" s="56">
        <v>6</v>
      </c>
      <c r="I42" s="56">
        <v>5.5</v>
      </c>
      <c r="J42" s="56">
        <v>5.5</v>
      </c>
      <c r="K42" s="57">
        <v>10</v>
      </c>
      <c r="L42" s="57">
        <v>0</v>
      </c>
      <c r="M42" s="58">
        <v>31.349999999999998</v>
      </c>
      <c r="N42" s="47"/>
      <c r="O42" s="60">
        <v>254.25</v>
      </c>
      <c r="P42" s="54"/>
    </row>
    <row r="43" spans="1:16" s="18" customFormat="1" ht="14.25" customHeight="1" outlineLevel="2">
      <c r="A43" s="45"/>
      <c r="B43" s="4"/>
      <c r="C43" s="46"/>
      <c r="D43" s="52" t="s">
        <v>19</v>
      </c>
      <c r="E43" s="55">
        <v>2.2</v>
      </c>
      <c r="F43" s="56">
        <v>4.5</v>
      </c>
      <c r="G43" s="56">
        <v>4.5</v>
      </c>
      <c r="H43" s="56">
        <v>5</v>
      </c>
      <c r="I43" s="56">
        <v>4.5</v>
      </c>
      <c r="J43" s="56">
        <v>5</v>
      </c>
      <c r="K43" s="57">
        <v>10</v>
      </c>
      <c r="L43" s="57">
        <v>0</v>
      </c>
      <c r="M43" s="58">
        <v>30.800000000000004</v>
      </c>
      <c r="N43" s="47"/>
      <c r="O43" s="60">
        <v>254.25</v>
      </c>
      <c r="P43" s="54"/>
    </row>
    <row r="44" spans="1:16" s="18" customFormat="1" ht="14.25" customHeight="1" outlineLevel="2">
      <c r="A44" s="45"/>
      <c r="B44" s="4"/>
      <c r="C44" s="46"/>
      <c r="D44" s="52" t="s">
        <v>20</v>
      </c>
      <c r="E44" s="55">
        <v>2.2</v>
      </c>
      <c r="F44" s="56">
        <v>3</v>
      </c>
      <c r="G44" s="56">
        <v>2.5</v>
      </c>
      <c r="H44" s="56">
        <v>3</v>
      </c>
      <c r="I44" s="56">
        <v>3</v>
      </c>
      <c r="J44" s="56">
        <v>2.5</v>
      </c>
      <c r="K44" s="57">
        <v>10</v>
      </c>
      <c r="L44" s="57">
        <v>0</v>
      </c>
      <c r="M44" s="58">
        <v>18.700000000000003</v>
      </c>
      <c r="N44" s="47"/>
      <c r="O44" s="60">
        <v>254.25</v>
      </c>
      <c r="P44" s="54"/>
    </row>
    <row r="45" spans="1:16" s="18" customFormat="1" ht="14.25" customHeight="1" outlineLevel="2">
      <c r="A45" s="45"/>
      <c r="B45" s="4"/>
      <c r="C45" s="46"/>
      <c r="D45" s="52" t="s">
        <v>21</v>
      </c>
      <c r="E45" s="55">
        <v>2.5</v>
      </c>
      <c r="F45" s="56">
        <v>2.5</v>
      </c>
      <c r="G45" s="56">
        <v>3.5</v>
      </c>
      <c r="H45" s="56">
        <v>2.5</v>
      </c>
      <c r="I45" s="56">
        <v>3</v>
      </c>
      <c r="J45" s="56">
        <v>2</v>
      </c>
      <c r="K45" s="57">
        <v>10</v>
      </c>
      <c r="L45" s="57">
        <v>0</v>
      </c>
      <c r="M45" s="58">
        <v>20</v>
      </c>
      <c r="N45" s="47"/>
      <c r="O45" s="60">
        <v>254.25</v>
      </c>
      <c r="P45" s="54"/>
    </row>
    <row r="46" spans="1:16" s="18" customFormat="1" ht="14.25" customHeight="1" outlineLevel="1">
      <c r="A46" s="45"/>
      <c r="B46" s="4"/>
      <c r="C46" s="46"/>
      <c r="D46" s="47"/>
      <c r="E46" s="62">
        <v>8.8</v>
      </c>
      <c r="F46" s="46"/>
      <c r="G46" s="48"/>
      <c r="H46" s="49"/>
      <c r="K46" s="50"/>
      <c r="L46" s="51"/>
      <c r="M46" s="47"/>
      <c r="N46" s="47"/>
      <c r="O46" s="60">
        <v>254.25</v>
      </c>
      <c r="P46" s="54"/>
    </row>
    <row r="47" spans="1:16" s="63" customFormat="1" ht="12.75" customHeight="1">
      <c r="A47" s="45">
        <v>4</v>
      </c>
      <c r="B47" s="4">
        <v>2</v>
      </c>
      <c r="C47" s="46" t="s">
        <v>23</v>
      </c>
      <c r="D47" s="47"/>
      <c r="E47" s="47"/>
      <c r="F47" s="46">
        <v>2000</v>
      </c>
      <c r="G47" s="48" t="s">
        <v>10</v>
      </c>
      <c r="H47" s="49" t="s">
        <v>11</v>
      </c>
      <c r="I47" s="18"/>
      <c r="J47" s="18"/>
      <c r="K47" s="50"/>
      <c r="L47" s="51"/>
      <c r="M47" s="47"/>
      <c r="N47" s="47"/>
      <c r="O47" s="53">
        <v>239.75</v>
      </c>
      <c r="P47" s="54" t="s">
        <v>12</v>
      </c>
    </row>
    <row r="48" spans="1:16" s="63" customFormat="1" ht="14.25" customHeight="1" outlineLevel="1">
      <c r="A48" s="45"/>
      <c r="B48" s="4"/>
      <c r="C48" s="47"/>
      <c r="D48" s="52" t="s">
        <v>17</v>
      </c>
      <c r="E48" s="55">
        <v>1.6</v>
      </c>
      <c r="F48" s="56">
        <v>5</v>
      </c>
      <c r="G48" s="56">
        <v>5</v>
      </c>
      <c r="H48" s="56">
        <v>5</v>
      </c>
      <c r="I48" s="56">
        <v>5.5</v>
      </c>
      <c r="J48" s="56">
        <v>5.5</v>
      </c>
      <c r="K48" s="57">
        <v>10</v>
      </c>
      <c r="L48" s="57">
        <v>0</v>
      </c>
      <c r="M48" s="58">
        <v>24.8</v>
      </c>
      <c r="N48" s="58"/>
      <c r="O48" s="60">
        <v>239.75</v>
      </c>
      <c r="P48" s="61"/>
    </row>
    <row r="49" spans="1:16" s="64" customFormat="1" ht="14.25" customHeight="1" outlineLevel="1">
      <c r="A49" s="45"/>
      <c r="B49" s="6"/>
      <c r="C49" s="14"/>
      <c r="D49" s="52" t="s">
        <v>14</v>
      </c>
      <c r="E49" s="55">
        <v>1.8</v>
      </c>
      <c r="F49" s="56">
        <v>5</v>
      </c>
      <c r="G49" s="56">
        <v>4.5</v>
      </c>
      <c r="H49" s="56">
        <v>4.5</v>
      </c>
      <c r="I49" s="56">
        <v>4.5</v>
      </c>
      <c r="J49" s="56">
        <v>5</v>
      </c>
      <c r="K49" s="57">
        <v>10</v>
      </c>
      <c r="L49" s="57">
        <v>0</v>
      </c>
      <c r="M49" s="58">
        <v>25.2</v>
      </c>
      <c r="N49" s="58"/>
      <c r="O49" s="60">
        <v>239.75</v>
      </c>
      <c r="P49" s="12"/>
    </row>
    <row r="50" spans="1:16" s="64" customFormat="1" ht="14.25" customHeight="1" outlineLevel="1">
      <c r="A50" s="45"/>
      <c r="B50" s="6"/>
      <c r="C50" s="14"/>
      <c r="D50" s="52" t="s">
        <v>15</v>
      </c>
      <c r="E50" s="55">
        <v>1.9</v>
      </c>
      <c r="F50" s="56">
        <v>5.5</v>
      </c>
      <c r="G50" s="56">
        <v>6</v>
      </c>
      <c r="H50" s="56">
        <v>6</v>
      </c>
      <c r="I50" s="56">
        <v>6</v>
      </c>
      <c r="J50" s="56">
        <v>6</v>
      </c>
      <c r="K50" s="57">
        <v>10</v>
      </c>
      <c r="L50" s="57">
        <v>0</v>
      </c>
      <c r="M50" s="58">
        <v>34.199999999999996</v>
      </c>
      <c r="N50" s="58"/>
      <c r="O50" s="60">
        <v>239.75</v>
      </c>
      <c r="P50" s="12"/>
    </row>
    <row r="51" spans="1:16" s="64" customFormat="1" ht="14.25" customHeight="1" outlineLevel="1">
      <c r="A51" s="45"/>
      <c r="B51" s="6"/>
      <c r="C51" s="14"/>
      <c r="D51" s="52" t="s">
        <v>24</v>
      </c>
      <c r="E51" s="55">
        <v>1.4</v>
      </c>
      <c r="F51" s="56">
        <v>5</v>
      </c>
      <c r="G51" s="56">
        <v>5.5</v>
      </c>
      <c r="H51" s="56">
        <v>5.5</v>
      </c>
      <c r="I51" s="56">
        <v>5.5</v>
      </c>
      <c r="J51" s="56">
        <v>5.5</v>
      </c>
      <c r="K51" s="57">
        <v>10</v>
      </c>
      <c r="L51" s="57">
        <v>0</v>
      </c>
      <c r="M51" s="58">
        <v>23.099999999999998</v>
      </c>
      <c r="N51" s="58"/>
      <c r="O51" s="60">
        <v>239.75</v>
      </c>
      <c r="P51" s="12"/>
    </row>
    <row r="52" spans="1:16" s="64" customFormat="1" ht="14.25" customHeight="1" outlineLevel="1">
      <c r="A52" s="45"/>
      <c r="B52" s="6"/>
      <c r="C52" s="14"/>
      <c r="D52" s="52" t="s">
        <v>16</v>
      </c>
      <c r="E52" s="55">
        <v>2.1</v>
      </c>
      <c r="F52" s="56">
        <v>6</v>
      </c>
      <c r="G52" s="56">
        <v>5.5</v>
      </c>
      <c r="H52" s="56">
        <v>5.5</v>
      </c>
      <c r="I52" s="56">
        <v>5.5</v>
      </c>
      <c r="J52" s="56">
        <v>5.5</v>
      </c>
      <c r="K52" s="57">
        <v>10</v>
      </c>
      <c r="L52" s="57">
        <v>0</v>
      </c>
      <c r="M52" s="58">
        <v>34.65</v>
      </c>
      <c r="N52" s="58"/>
      <c r="O52" s="60">
        <v>239.75</v>
      </c>
      <c r="P52" s="12"/>
    </row>
    <row r="53" spans="1:16" s="64" customFormat="1" ht="14.25" customHeight="1" outlineLevel="1">
      <c r="A53" s="45"/>
      <c r="B53" s="6"/>
      <c r="C53" s="14"/>
      <c r="D53" s="52"/>
      <c r="E53" s="62">
        <v>8.8</v>
      </c>
      <c r="F53" s="56"/>
      <c r="G53" s="56"/>
      <c r="H53" s="56"/>
      <c r="I53" s="56"/>
      <c r="J53" s="56"/>
      <c r="K53" s="57"/>
      <c r="L53" s="57"/>
      <c r="M53" s="58"/>
      <c r="N53" s="58"/>
      <c r="O53" s="60">
        <v>239.75</v>
      </c>
      <c r="P53" s="12"/>
    </row>
    <row r="54" spans="1:16" s="63" customFormat="1" ht="14.25" customHeight="1" outlineLevel="2">
      <c r="A54" s="45"/>
      <c r="B54" s="4"/>
      <c r="C54" s="46"/>
      <c r="D54" s="52" t="s">
        <v>20</v>
      </c>
      <c r="E54" s="55">
        <v>2.2</v>
      </c>
      <c r="F54" s="56">
        <v>3</v>
      </c>
      <c r="G54" s="56">
        <v>3.5</v>
      </c>
      <c r="H54" s="56">
        <v>3.5</v>
      </c>
      <c r="I54" s="56">
        <v>3</v>
      </c>
      <c r="J54" s="56">
        <v>3</v>
      </c>
      <c r="K54" s="57">
        <v>10</v>
      </c>
      <c r="L54" s="57">
        <v>0</v>
      </c>
      <c r="M54" s="58">
        <v>20.900000000000002</v>
      </c>
      <c r="N54" s="47"/>
      <c r="O54" s="60">
        <v>239.75</v>
      </c>
      <c r="P54" s="54"/>
    </row>
    <row r="55" spans="1:16" s="63" customFormat="1" ht="14.25" customHeight="1" outlineLevel="2">
      <c r="A55" s="45"/>
      <c r="B55" s="4"/>
      <c r="C55" s="46"/>
      <c r="D55" s="52" t="s">
        <v>18</v>
      </c>
      <c r="E55" s="55">
        <v>1.9</v>
      </c>
      <c r="F55" s="56">
        <v>4.5</v>
      </c>
      <c r="G55" s="56">
        <v>5</v>
      </c>
      <c r="H55" s="56">
        <v>5</v>
      </c>
      <c r="I55" s="56">
        <v>5</v>
      </c>
      <c r="J55" s="56">
        <v>5</v>
      </c>
      <c r="K55" s="57">
        <v>10</v>
      </c>
      <c r="L55" s="57">
        <v>0</v>
      </c>
      <c r="M55" s="58">
        <v>28.5</v>
      </c>
      <c r="N55" s="47"/>
      <c r="O55" s="60">
        <v>239.75</v>
      </c>
      <c r="P55" s="54"/>
    </row>
    <row r="56" spans="1:16" s="63" customFormat="1" ht="14.25" customHeight="1" outlineLevel="2">
      <c r="A56" s="45"/>
      <c r="B56" s="4"/>
      <c r="C56" s="46"/>
      <c r="D56" s="52" t="s">
        <v>19</v>
      </c>
      <c r="E56" s="55">
        <v>2.2</v>
      </c>
      <c r="F56" s="56">
        <v>4</v>
      </c>
      <c r="G56" s="56">
        <v>4</v>
      </c>
      <c r="H56" s="56">
        <v>4</v>
      </c>
      <c r="I56" s="56">
        <v>4</v>
      </c>
      <c r="J56" s="56">
        <v>3.5</v>
      </c>
      <c r="K56" s="57">
        <v>10</v>
      </c>
      <c r="L56" s="57">
        <v>0</v>
      </c>
      <c r="M56" s="58">
        <v>26.400000000000002</v>
      </c>
      <c r="N56" s="47"/>
      <c r="O56" s="60">
        <v>239.75</v>
      </c>
      <c r="P56" s="54"/>
    </row>
    <row r="57" spans="1:16" s="63" customFormat="1" ht="14.25" customHeight="1" outlineLevel="2">
      <c r="A57" s="45"/>
      <c r="B57" s="4"/>
      <c r="C57" s="46"/>
      <c r="D57" s="52" t="s">
        <v>22</v>
      </c>
      <c r="E57" s="55">
        <v>2</v>
      </c>
      <c r="F57" s="56">
        <v>3.5</v>
      </c>
      <c r="G57" s="56">
        <v>3.5</v>
      </c>
      <c r="H57" s="56">
        <v>3.5</v>
      </c>
      <c r="I57" s="56">
        <v>4</v>
      </c>
      <c r="J57" s="56">
        <v>4</v>
      </c>
      <c r="K57" s="57">
        <v>10</v>
      </c>
      <c r="L57" s="57">
        <v>0</v>
      </c>
      <c r="M57" s="58">
        <v>22</v>
      </c>
      <c r="N57" s="47"/>
      <c r="O57" s="60">
        <v>239.75</v>
      </c>
      <c r="P57" s="54"/>
    </row>
    <row r="58" spans="1:16" s="63" customFormat="1" ht="14.25" customHeight="1" outlineLevel="1">
      <c r="A58" s="45"/>
      <c r="B58" s="4"/>
      <c r="C58" s="46"/>
      <c r="D58" s="47"/>
      <c r="E58" s="62">
        <v>8.3</v>
      </c>
      <c r="F58" s="46"/>
      <c r="G58" s="48"/>
      <c r="H58" s="49"/>
      <c r="I58" s="18"/>
      <c r="J58" s="18"/>
      <c r="K58" s="50"/>
      <c r="L58" s="51"/>
      <c r="M58" s="47"/>
      <c r="N58" s="47"/>
      <c r="O58" s="60">
        <v>239.75</v>
      </c>
      <c r="P58" s="54"/>
    </row>
  </sheetData>
  <sheetProtection selectLockedCells="1" selectUnlockedCells="1"/>
  <printOptions/>
  <pageMargins left="0.9798611111111111" right="0" top="0.7902777777777779" bottom="0.3902777777777778" header="0.2" footer="0.2"/>
  <pageSetup horizontalDpi="300" verticalDpi="300" orientation="portrait" paperSize="9" scale="75"/>
  <headerFooter alignWithMargins="0">
    <oddHeader>&amp;C000000МИНИСТЕРСТВО СПОРТА РФ
РОССИЙСКАЯ ФЕДЕРАЦИЯ ПРЫЖКОВ В ВОДУ
&amp;"Arial,Полужирный"ПЕРВЕНСТВО РОССИИ СРЕДИ ЮНИОРОВ
&amp;"Arial,Обычный"19-25 мая 2014 г.
г.Казань&amp;R00000023.05.2014 г.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1">
      <selection activeCell="P66" sqref="P66"/>
    </sheetView>
  </sheetViews>
  <sheetFormatPr defaultColWidth="8.8515625" defaultRowHeight="12.75" outlineLevelRow="1"/>
  <cols>
    <col min="1" max="1" width="3.28125" style="0" customWidth="1"/>
    <col min="2" max="2" width="21.140625" style="0" customWidth="1"/>
    <col min="3" max="3" width="6.421875" style="0" customWidth="1"/>
    <col min="4" max="4" width="4.28125" style="0" customWidth="1"/>
    <col min="5" max="5" width="5.00390625" style="0" customWidth="1"/>
    <col min="6" max="6" width="5.28125" style="0" customWidth="1"/>
    <col min="7" max="7" width="4.7109375" style="0" customWidth="1"/>
    <col min="8" max="9" width="4.8515625" style="0" customWidth="1"/>
    <col min="10" max="10" width="3.8515625" style="69" customWidth="1"/>
    <col min="11" max="11" width="5.57421875" style="0" customWidth="1"/>
    <col min="12" max="12" width="5.28125" style="0" customWidth="1"/>
    <col min="13" max="14" width="6.57421875" style="0" customWidth="1"/>
    <col min="15" max="15" width="6.8515625" style="0" customWidth="1"/>
    <col min="16" max="16" width="6.421875" style="0" customWidth="1"/>
    <col min="17" max="17" width="18.140625" style="0" customWidth="1"/>
  </cols>
  <sheetData>
    <row r="1" spans="1:19" s="6" customFormat="1" ht="12.75">
      <c r="A1" s="13"/>
      <c r="C1" s="10"/>
      <c r="D1" s="10"/>
      <c r="F1" s="14"/>
      <c r="G1" s="14"/>
      <c r="H1" s="7" t="s">
        <v>42</v>
      </c>
      <c r="J1" s="9"/>
      <c r="S1" s="16"/>
    </row>
    <row r="2" spans="1:19" s="6" customFormat="1" ht="16.5" customHeight="1">
      <c r="A2" s="17"/>
      <c r="C2" s="18"/>
      <c r="D2" s="18"/>
      <c r="E2" s="18"/>
      <c r="G2" s="14"/>
      <c r="J2" s="9"/>
      <c r="S2" s="16"/>
    </row>
    <row r="3" spans="1:19" s="6" customFormat="1" ht="16.5" customHeight="1">
      <c r="A3" s="17" t="s">
        <v>44</v>
      </c>
      <c r="C3" s="18"/>
      <c r="D3" s="18"/>
      <c r="E3" s="18"/>
      <c r="G3" s="14"/>
      <c r="J3" s="9"/>
      <c r="S3" s="16"/>
    </row>
    <row r="4" spans="1:19" s="6" customFormat="1" ht="16.5" customHeight="1">
      <c r="A4" s="20" t="s">
        <v>47</v>
      </c>
      <c r="C4" s="18"/>
      <c r="D4" s="18"/>
      <c r="E4" s="18"/>
      <c r="F4" s="14"/>
      <c r="G4" s="14"/>
      <c r="J4" s="9"/>
      <c r="S4" s="16"/>
    </row>
    <row r="5" spans="1:19" s="6" customFormat="1" ht="6" customHeight="1">
      <c r="A5" s="20"/>
      <c r="C5" s="18"/>
      <c r="D5" s="18"/>
      <c r="E5" s="18"/>
      <c r="F5" s="14"/>
      <c r="G5" s="14"/>
      <c r="J5" s="9"/>
      <c r="S5" s="16"/>
    </row>
    <row r="6" spans="1:19" s="6" customFormat="1" ht="16.5" customHeight="1">
      <c r="A6" s="21" t="s">
        <v>1</v>
      </c>
      <c r="B6" s="2"/>
      <c r="C6" s="2"/>
      <c r="D6" s="3"/>
      <c r="E6" s="2"/>
      <c r="F6" s="2"/>
      <c r="G6" s="2"/>
      <c r="J6" s="9"/>
      <c r="S6" s="16"/>
    </row>
    <row r="7" spans="1:19" s="6" customFormat="1" ht="15" customHeight="1" thickBot="1">
      <c r="A7" s="22"/>
      <c r="C7" s="2"/>
      <c r="D7" s="2"/>
      <c r="E7" s="2"/>
      <c r="F7" s="2"/>
      <c r="G7" s="2"/>
      <c r="J7" s="9"/>
      <c r="S7" s="16"/>
    </row>
    <row r="8" spans="1:21" s="30" customFormat="1" ht="12">
      <c r="A8" s="83"/>
      <c r="B8" s="84" t="s">
        <v>4</v>
      </c>
      <c r="C8" s="85"/>
      <c r="D8" s="84"/>
      <c r="E8" s="84" t="s">
        <v>5</v>
      </c>
      <c r="F8" s="85" t="s">
        <v>6</v>
      </c>
      <c r="G8" s="84" t="s">
        <v>7</v>
      </c>
      <c r="H8" s="84"/>
      <c r="I8" s="84"/>
      <c r="J8" s="86"/>
      <c r="K8" s="87"/>
      <c r="L8" s="87"/>
      <c r="M8" s="87"/>
      <c r="N8" s="88" t="s">
        <v>49</v>
      </c>
      <c r="O8" s="88" t="s">
        <v>50</v>
      </c>
      <c r="P8" s="88" t="s">
        <v>51</v>
      </c>
      <c r="Q8" s="89" t="s">
        <v>8</v>
      </c>
      <c r="R8" s="90"/>
      <c r="S8" s="27"/>
      <c r="T8" s="27"/>
      <c r="U8" s="27"/>
    </row>
    <row r="9" spans="1:21" s="6" customFormat="1" ht="13.5" hidden="1" outlineLevel="1" thickBot="1">
      <c r="A9" s="91"/>
      <c r="B9" s="31"/>
      <c r="C9" s="31"/>
      <c r="D9" s="32" t="s">
        <v>46</v>
      </c>
      <c r="E9" s="33">
        <v>1</v>
      </c>
      <c r="F9" s="33">
        <v>2</v>
      </c>
      <c r="G9" s="33">
        <v>3</v>
      </c>
      <c r="H9" s="33">
        <v>4</v>
      </c>
      <c r="I9" s="33">
        <v>5</v>
      </c>
      <c r="J9" s="34">
        <v>7</v>
      </c>
      <c r="K9" s="35"/>
      <c r="L9" s="35"/>
      <c r="M9" s="35"/>
      <c r="N9" s="33"/>
      <c r="O9" s="33"/>
      <c r="P9" s="33"/>
      <c r="Q9" s="37"/>
      <c r="R9" s="92"/>
      <c r="S9" s="35"/>
      <c r="T9" s="35"/>
      <c r="U9" s="35"/>
    </row>
    <row r="10" spans="1:21" s="44" customFormat="1" ht="13.5" collapsed="1" thickBot="1">
      <c r="A10" s="93"/>
      <c r="B10" s="94"/>
      <c r="C10" s="94"/>
      <c r="D10" s="95"/>
      <c r="E10" s="96"/>
      <c r="F10" s="96"/>
      <c r="G10" s="96"/>
      <c r="H10" s="96"/>
      <c r="I10" s="96"/>
      <c r="J10" s="97"/>
      <c r="K10" s="96"/>
      <c r="L10" s="96"/>
      <c r="M10" s="96"/>
      <c r="N10" s="97">
        <v>900</v>
      </c>
      <c r="O10" s="97"/>
      <c r="P10" s="97"/>
      <c r="Q10" s="98"/>
      <c r="R10" s="99"/>
      <c r="S10" s="43"/>
      <c r="T10" s="43"/>
      <c r="U10" s="43"/>
    </row>
    <row r="11" spans="1:17" s="71" customFormat="1" ht="12.75" hidden="1">
      <c r="A11" s="70">
        <v>1</v>
      </c>
      <c r="B11" s="1" t="s">
        <v>38</v>
      </c>
      <c r="E11" s="1">
        <v>0</v>
      </c>
      <c r="F11" s="68" t="s">
        <v>39</v>
      </c>
      <c r="G11" s="1" t="s">
        <v>40</v>
      </c>
      <c r="J11" s="66"/>
      <c r="N11" s="72" t="e">
        <v>#N/A</v>
      </c>
      <c r="O11" s="72" t="e">
        <v>#N/A</v>
      </c>
      <c r="P11" s="72" t="e">
        <v>#N/A</v>
      </c>
      <c r="Q11" s="71" t="s">
        <v>38</v>
      </c>
    </row>
    <row r="12" spans="1:16" ht="12.75" hidden="1" outlineLevel="1">
      <c r="A12" s="70"/>
      <c r="B12" s="65"/>
      <c r="C12" s="67" t="s">
        <v>41</v>
      </c>
      <c r="D12" s="67" t="e">
        <v>#N/A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4">
        <v>0</v>
      </c>
      <c r="K12" s="59" t="e">
        <v>#N/A</v>
      </c>
      <c r="N12" s="75" t="e">
        <v>#N/A</v>
      </c>
      <c r="O12" s="75" t="e">
        <v>#N/A</v>
      </c>
      <c r="P12" s="75" t="e">
        <v>#N/A</v>
      </c>
    </row>
    <row r="13" spans="1:16" ht="12.75" hidden="1" outlineLevel="1">
      <c r="A13" s="70"/>
      <c r="B13" s="65"/>
      <c r="C13" s="67" t="s">
        <v>41</v>
      </c>
      <c r="D13" s="67" t="e">
        <v>#N/A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4">
        <v>0</v>
      </c>
      <c r="K13" s="59" t="e">
        <v>#N/A</v>
      </c>
      <c r="N13" s="75" t="e">
        <v>#N/A</v>
      </c>
      <c r="O13" s="75" t="e">
        <v>#N/A</v>
      </c>
      <c r="P13" s="75" t="e">
        <v>#N/A</v>
      </c>
    </row>
    <row r="14" spans="1:16" ht="12.75" hidden="1" outlineLevel="1">
      <c r="A14" s="70"/>
      <c r="B14" s="65"/>
      <c r="C14" s="67" t="s">
        <v>41</v>
      </c>
      <c r="D14" s="67" t="e">
        <v>#N/A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  <c r="K14" s="59" t="e">
        <v>#N/A</v>
      </c>
      <c r="N14" s="75" t="e">
        <v>#N/A</v>
      </c>
      <c r="O14" s="75" t="e">
        <v>#N/A</v>
      </c>
      <c r="P14" s="75" t="e">
        <v>#N/A</v>
      </c>
    </row>
    <row r="15" spans="1:16" ht="12.75" hidden="1" outlineLevel="1">
      <c r="A15" s="70"/>
      <c r="B15" s="65"/>
      <c r="C15" s="67" t="s">
        <v>41</v>
      </c>
      <c r="D15" s="67" t="e">
        <v>#N/A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  <c r="K15" s="59" t="e">
        <v>#N/A</v>
      </c>
      <c r="N15" s="75" t="e">
        <v>#N/A</v>
      </c>
      <c r="O15" s="75" t="e">
        <v>#N/A</v>
      </c>
      <c r="P15" s="75" t="e">
        <v>#N/A</v>
      </c>
    </row>
    <row r="16" spans="1:16" s="71" customFormat="1" ht="12.75" hidden="1">
      <c r="A16" s="70"/>
      <c r="B16" s="1"/>
      <c r="D16" s="76" t="e">
        <v>#N/A</v>
      </c>
      <c r="E16" s="1"/>
      <c r="G16" s="1"/>
      <c r="J16" s="66"/>
      <c r="N16" s="75" t="e">
        <v>#N/A</v>
      </c>
      <c r="O16" s="75" t="e">
        <v>#N/A</v>
      </c>
      <c r="P16" s="75" t="e">
        <v>#N/A</v>
      </c>
    </row>
    <row r="17" spans="1:16" s="71" customFormat="1" ht="12.75" hidden="1">
      <c r="A17" s="70"/>
      <c r="B17" s="1"/>
      <c r="D17" s="76"/>
      <c r="E17" s="1"/>
      <c r="G17" s="1"/>
      <c r="J17" s="66"/>
      <c r="N17" s="75" t="e">
        <v>#N/A</v>
      </c>
      <c r="O17" s="75" t="e">
        <v>#N/A</v>
      </c>
      <c r="P17" s="75" t="e">
        <v>#N/A</v>
      </c>
    </row>
    <row r="18" spans="1:17" s="71" customFormat="1" ht="12.75" hidden="1">
      <c r="A18" s="70">
        <v>2</v>
      </c>
      <c r="B18" s="1" t="s">
        <v>38</v>
      </c>
      <c r="E18" s="1">
        <v>0</v>
      </c>
      <c r="F18" s="68" t="s">
        <v>39</v>
      </c>
      <c r="G18" s="1" t="s">
        <v>40</v>
      </c>
      <c r="J18" s="66"/>
      <c r="N18" s="72" t="e">
        <v>#N/A</v>
      </c>
      <c r="O18" s="72" t="e">
        <v>#N/A</v>
      </c>
      <c r="P18" s="72" t="e">
        <v>#N/A</v>
      </c>
      <c r="Q18" s="71" t="s">
        <v>38</v>
      </c>
    </row>
    <row r="19" spans="1:16" ht="12.75" hidden="1" outlineLevel="1">
      <c r="A19" s="70"/>
      <c r="B19" s="65"/>
      <c r="C19" s="67" t="s">
        <v>41</v>
      </c>
      <c r="D19" s="67" t="e">
        <v>#N/A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4">
        <v>0</v>
      </c>
      <c r="K19" s="59" t="e">
        <v>#N/A</v>
      </c>
      <c r="N19" s="75" t="e">
        <v>#N/A</v>
      </c>
      <c r="O19" s="75" t="e">
        <v>#N/A</v>
      </c>
      <c r="P19" s="75" t="e">
        <v>#N/A</v>
      </c>
    </row>
    <row r="20" spans="1:16" ht="12.75" hidden="1" outlineLevel="1">
      <c r="A20" s="70"/>
      <c r="B20" s="65"/>
      <c r="C20" s="67" t="s">
        <v>41</v>
      </c>
      <c r="D20" s="67" t="e">
        <v>#N/A</v>
      </c>
      <c r="E20" s="73">
        <v>0</v>
      </c>
      <c r="F20" s="73">
        <v>0</v>
      </c>
      <c r="G20" s="73">
        <v>0</v>
      </c>
      <c r="H20" s="73">
        <v>0</v>
      </c>
      <c r="I20" s="73">
        <v>0</v>
      </c>
      <c r="J20" s="74">
        <v>0</v>
      </c>
      <c r="K20" s="59" t="e">
        <v>#N/A</v>
      </c>
      <c r="N20" s="75" t="e">
        <v>#N/A</v>
      </c>
      <c r="O20" s="75" t="e">
        <v>#N/A</v>
      </c>
      <c r="P20" s="75" t="e">
        <v>#N/A</v>
      </c>
    </row>
    <row r="21" spans="1:16" ht="12.75" hidden="1" outlineLevel="1">
      <c r="A21" s="70"/>
      <c r="B21" s="65"/>
      <c r="C21" s="67" t="s">
        <v>41</v>
      </c>
      <c r="D21" s="67" t="e">
        <v>#N/A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4">
        <v>0</v>
      </c>
      <c r="K21" s="59" t="e">
        <v>#N/A</v>
      </c>
      <c r="N21" s="75" t="e">
        <v>#N/A</v>
      </c>
      <c r="O21" s="75" t="e">
        <v>#N/A</v>
      </c>
      <c r="P21" s="75" t="e">
        <v>#N/A</v>
      </c>
    </row>
    <row r="22" spans="1:16" ht="12.75" hidden="1" outlineLevel="1">
      <c r="A22" s="70"/>
      <c r="B22" s="65"/>
      <c r="C22" s="67" t="s">
        <v>41</v>
      </c>
      <c r="D22" s="67" t="e">
        <v>#N/A</v>
      </c>
      <c r="E22" s="73">
        <v>0</v>
      </c>
      <c r="F22" s="73">
        <v>0</v>
      </c>
      <c r="G22" s="73">
        <v>0</v>
      </c>
      <c r="H22" s="73">
        <v>0</v>
      </c>
      <c r="I22" s="73">
        <v>0</v>
      </c>
      <c r="J22" s="74">
        <v>0</v>
      </c>
      <c r="K22" s="59" t="e">
        <v>#N/A</v>
      </c>
      <c r="N22" s="75" t="e">
        <v>#N/A</v>
      </c>
      <c r="O22" s="75" t="e">
        <v>#N/A</v>
      </c>
      <c r="P22" s="75" t="e">
        <v>#N/A</v>
      </c>
    </row>
    <row r="23" spans="1:16" s="71" customFormat="1" ht="12.75" hidden="1">
      <c r="A23" s="70"/>
      <c r="B23" s="1"/>
      <c r="D23" s="76" t="e">
        <v>#N/A</v>
      </c>
      <c r="E23" s="1"/>
      <c r="G23" s="1"/>
      <c r="J23" s="66"/>
      <c r="N23" s="75" t="e">
        <v>#N/A</v>
      </c>
      <c r="O23" s="75" t="e">
        <v>#N/A</v>
      </c>
      <c r="P23" s="75" t="e">
        <v>#N/A</v>
      </c>
    </row>
    <row r="24" spans="1:16" s="71" customFormat="1" ht="12.75" hidden="1">
      <c r="A24" s="70"/>
      <c r="B24" s="1"/>
      <c r="D24" s="76"/>
      <c r="E24" s="1"/>
      <c r="G24" s="1"/>
      <c r="J24" s="66"/>
      <c r="N24" s="75" t="e">
        <v>#N/A</v>
      </c>
      <c r="O24" s="75" t="e">
        <v>#N/A</v>
      </c>
      <c r="P24" s="75" t="e">
        <v>#N/A</v>
      </c>
    </row>
    <row r="25" spans="1:17" s="71" customFormat="1" ht="12.75" hidden="1">
      <c r="A25" s="70">
        <v>3</v>
      </c>
      <c r="B25" s="1" t="s">
        <v>38</v>
      </c>
      <c r="E25" s="1">
        <v>0</v>
      </c>
      <c r="F25" s="68" t="s">
        <v>39</v>
      </c>
      <c r="G25" s="1" t="s">
        <v>40</v>
      </c>
      <c r="J25" s="66"/>
      <c r="N25" s="72" t="e">
        <v>#N/A</v>
      </c>
      <c r="O25" s="72" t="e">
        <v>#N/A</v>
      </c>
      <c r="P25" s="72" t="e">
        <v>#N/A</v>
      </c>
      <c r="Q25" s="71" t="s">
        <v>38</v>
      </c>
    </row>
    <row r="26" spans="1:16" ht="12.75" hidden="1" outlineLevel="1">
      <c r="A26" s="70"/>
      <c r="B26" s="65"/>
      <c r="C26" s="67" t="s">
        <v>41</v>
      </c>
      <c r="D26" s="67" t="e">
        <v>#N/A</v>
      </c>
      <c r="E26" s="73">
        <v>0</v>
      </c>
      <c r="F26" s="73">
        <v>0</v>
      </c>
      <c r="G26" s="73">
        <v>0</v>
      </c>
      <c r="H26" s="73">
        <v>0</v>
      </c>
      <c r="I26" s="73">
        <v>0</v>
      </c>
      <c r="J26" s="74">
        <v>0</v>
      </c>
      <c r="K26" s="59" t="e">
        <v>#N/A</v>
      </c>
      <c r="N26" s="75" t="e">
        <v>#N/A</v>
      </c>
      <c r="O26" s="75" t="e">
        <v>#N/A</v>
      </c>
      <c r="P26" s="75" t="e">
        <v>#N/A</v>
      </c>
    </row>
    <row r="27" spans="1:16" ht="12.75" hidden="1" outlineLevel="1">
      <c r="A27" s="70"/>
      <c r="B27" s="65"/>
      <c r="C27" s="67" t="s">
        <v>41</v>
      </c>
      <c r="D27" s="67" t="e">
        <v>#N/A</v>
      </c>
      <c r="E27" s="73">
        <v>0</v>
      </c>
      <c r="F27" s="73">
        <v>0</v>
      </c>
      <c r="G27" s="73">
        <v>0</v>
      </c>
      <c r="H27" s="73">
        <v>0</v>
      </c>
      <c r="I27" s="73">
        <v>0</v>
      </c>
      <c r="J27" s="74">
        <v>0</v>
      </c>
      <c r="K27" s="59" t="e">
        <v>#N/A</v>
      </c>
      <c r="N27" s="75" t="e">
        <v>#N/A</v>
      </c>
      <c r="O27" s="75" t="e">
        <v>#N/A</v>
      </c>
      <c r="P27" s="75" t="e">
        <v>#N/A</v>
      </c>
    </row>
    <row r="28" spans="1:16" ht="12.75" hidden="1" outlineLevel="1">
      <c r="A28" s="70"/>
      <c r="B28" s="65"/>
      <c r="C28" s="67" t="s">
        <v>41</v>
      </c>
      <c r="D28" s="67" t="e">
        <v>#N/A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4">
        <v>0</v>
      </c>
      <c r="K28" s="59" t="e">
        <v>#N/A</v>
      </c>
      <c r="N28" s="75" t="e">
        <v>#N/A</v>
      </c>
      <c r="O28" s="75" t="e">
        <v>#N/A</v>
      </c>
      <c r="P28" s="75" t="e">
        <v>#N/A</v>
      </c>
    </row>
    <row r="29" spans="1:16" ht="12.75" hidden="1" outlineLevel="1">
      <c r="A29" s="70"/>
      <c r="B29" s="65"/>
      <c r="C29" s="67" t="s">
        <v>41</v>
      </c>
      <c r="D29" s="67" t="e">
        <v>#N/A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4">
        <v>0</v>
      </c>
      <c r="K29" s="59" t="e">
        <v>#N/A</v>
      </c>
      <c r="N29" s="75" t="e">
        <v>#N/A</v>
      </c>
      <c r="O29" s="75" t="e">
        <v>#N/A</v>
      </c>
      <c r="P29" s="75" t="e">
        <v>#N/A</v>
      </c>
    </row>
    <row r="30" spans="1:16" s="71" customFormat="1" ht="12.75" hidden="1">
      <c r="A30" s="70"/>
      <c r="B30" s="1"/>
      <c r="D30" s="76" t="e">
        <v>#N/A</v>
      </c>
      <c r="E30" s="1"/>
      <c r="G30" s="1"/>
      <c r="J30" s="66"/>
      <c r="N30" s="75" t="e">
        <v>#N/A</v>
      </c>
      <c r="O30" s="75" t="e">
        <v>#N/A</v>
      </c>
      <c r="P30" s="75" t="e">
        <v>#N/A</v>
      </c>
    </row>
    <row r="31" spans="1:16" s="71" customFormat="1" ht="12.75" hidden="1">
      <c r="A31" s="70"/>
      <c r="B31" s="1"/>
      <c r="D31" s="76"/>
      <c r="E31" s="1"/>
      <c r="G31" s="1"/>
      <c r="J31" s="66"/>
      <c r="N31" s="75" t="e">
        <v>#N/A</v>
      </c>
      <c r="O31" s="75" t="e">
        <v>#N/A</v>
      </c>
      <c r="P31" s="75" t="e">
        <v>#N/A</v>
      </c>
    </row>
    <row r="32" spans="1:17" s="71" customFormat="1" ht="12.75" hidden="1">
      <c r="A32" s="70">
        <v>4</v>
      </c>
      <c r="B32" s="1" t="s">
        <v>38</v>
      </c>
      <c r="E32" s="1">
        <v>0</v>
      </c>
      <c r="F32" s="68" t="s">
        <v>39</v>
      </c>
      <c r="G32" s="1" t="s">
        <v>40</v>
      </c>
      <c r="J32" s="66"/>
      <c r="N32" s="72" t="e">
        <v>#N/A</v>
      </c>
      <c r="O32" s="72" t="e">
        <v>#N/A</v>
      </c>
      <c r="P32" s="72" t="e">
        <v>#N/A</v>
      </c>
      <c r="Q32" s="71" t="s">
        <v>38</v>
      </c>
    </row>
    <row r="33" spans="1:16" ht="12.75" hidden="1" outlineLevel="1">
      <c r="A33" s="70"/>
      <c r="B33" s="65"/>
      <c r="C33" s="67" t="s">
        <v>41</v>
      </c>
      <c r="D33" s="67" t="e">
        <v>#N/A</v>
      </c>
      <c r="E33" s="73">
        <v>0</v>
      </c>
      <c r="F33" s="73">
        <v>0</v>
      </c>
      <c r="G33" s="73">
        <v>0</v>
      </c>
      <c r="H33" s="73">
        <v>0</v>
      </c>
      <c r="I33" s="73">
        <v>0</v>
      </c>
      <c r="J33" s="74">
        <v>0</v>
      </c>
      <c r="K33" s="59" t="e">
        <v>#N/A</v>
      </c>
      <c r="N33" s="75" t="e">
        <v>#N/A</v>
      </c>
      <c r="O33" s="75" t="e">
        <v>#N/A</v>
      </c>
      <c r="P33" s="75" t="e">
        <v>#N/A</v>
      </c>
    </row>
    <row r="34" spans="1:16" ht="12.75" hidden="1" outlineLevel="1">
      <c r="A34" s="70"/>
      <c r="B34" s="65"/>
      <c r="C34" s="67" t="s">
        <v>41</v>
      </c>
      <c r="D34" s="67" t="e">
        <v>#N/A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4">
        <v>0</v>
      </c>
      <c r="K34" s="59" t="e">
        <v>#N/A</v>
      </c>
      <c r="N34" s="75" t="e">
        <v>#N/A</v>
      </c>
      <c r="O34" s="75" t="e">
        <v>#N/A</v>
      </c>
      <c r="P34" s="75" t="e">
        <v>#N/A</v>
      </c>
    </row>
    <row r="35" spans="1:16" ht="12.75" hidden="1" outlineLevel="1">
      <c r="A35" s="70"/>
      <c r="B35" s="65"/>
      <c r="C35" s="67" t="s">
        <v>41</v>
      </c>
      <c r="D35" s="67" t="e">
        <v>#N/A</v>
      </c>
      <c r="E35" s="73">
        <v>0</v>
      </c>
      <c r="F35" s="73">
        <v>0</v>
      </c>
      <c r="G35" s="73">
        <v>0</v>
      </c>
      <c r="H35" s="73">
        <v>0</v>
      </c>
      <c r="I35" s="73">
        <v>0</v>
      </c>
      <c r="J35" s="74">
        <v>0</v>
      </c>
      <c r="K35" s="59" t="e">
        <v>#N/A</v>
      </c>
      <c r="N35" s="75" t="e">
        <v>#N/A</v>
      </c>
      <c r="O35" s="75" t="e">
        <v>#N/A</v>
      </c>
      <c r="P35" s="75" t="e">
        <v>#N/A</v>
      </c>
    </row>
    <row r="36" spans="1:16" ht="12.75" hidden="1" outlineLevel="1">
      <c r="A36" s="70"/>
      <c r="B36" s="65"/>
      <c r="C36" s="67" t="s">
        <v>41</v>
      </c>
      <c r="D36" s="67" t="e">
        <v>#N/A</v>
      </c>
      <c r="E36" s="73">
        <v>0</v>
      </c>
      <c r="F36" s="73">
        <v>0</v>
      </c>
      <c r="G36" s="73">
        <v>0</v>
      </c>
      <c r="H36" s="73">
        <v>0</v>
      </c>
      <c r="I36" s="73">
        <v>0</v>
      </c>
      <c r="J36" s="74">
        <v>0</v>
      </c>
      <c r="K36" s="59" t="e">
        <v>#N/A</v>
      </c>
      <c r="N36" s="75" t="e">
        <v>#N/A</v>
      </c>
      <c r="O36" s="75" t="e">
        <v>#N/A</v>
      </c>
      <c r="P36" s="75" t="e">
        <v>#N/A</v>
      </c>
    </row>
    <row r="37" spans="1:16" s="71" customFormat="1" ht="12.75" hidden="1">
      <c r="A37" s="70"/>
      <c r="B37" s="1"/>
      <c r="D37" s="76" t="e">
        <v>#N/A</v>
      </c>
      <c r="E37" s="1"/>
      <c r="G37" s="1"/>
      <c r="J37" s="66"/>
      <c r="N37" s="75" t="e">
        <v>#N/A</v>
      </c>
      <c r="O37" s="75" t="e">
        <v>#N/A</v>
      </c>
      <c r="P37" s="75" t="e">
        <v>#N/A</v>
      </c>
    </row>
    <row r="38" spans="1:16" s="71" customFormat="1" ht="12.75" hidden="1">
      <c r="A38" s="70"/>
      <c r="B38" s="1"/>
      <c r="D38" s="76"/>
      <c r="E38" s="1"/>
      <c r="G38" s="1"/>
      <c r="J38" s="66"/>
      <c r="N38" s="75" t="e">
        <v>#N/A</v>
      </c>
      <c r="O38" s="75" t="e">
        <v>#N/A</v>
      </c>
      <c r="P38" s="75" t="e">
        <v>#N/A</v>
      </c>
    </row>
    <row r="39" spans="1:17" s="71" customFormat="1" ht="12.75" hidden="1">
      <c r="A39" s="70">
        <v>5</v>
      </c>
      <c r="B39" s="1" t="s">
        <v>38</v>
      </c>
      <c r="E39" s="1">
        <v>0</v>
      </c>
      <c r="F39" s="68" t="s">
        <v>39</v>
      </c>
      <c r="G39" s="1" t="s">
        <v>40</v>
      </c>
      <c r="J39" s="66"/>
      <c r="N39" s="72" t="e">
        <v>#N/A</v>
      </c>
      <c r="O39" s="72" t="e">
        <v>#N/A</v>
      </c>
      <c r="P39" s="72" t="e">
        <v>#N/A</v>
      </c>
      <c r="Q39" s="71" t="s">
        <v>38</v>
      </c>
    </row>
    <row r="40" spans="1:16" ht="12.75" hidden="1" outlineLevel="1">
      <c r="A40" s="70"/>
      <c r="B40" s="65"/>
      <c r="C40" s="67" t="s">
        <v>41</v>
      </c>
      <c r="D40" s="67" t="e">
        <v>#N/A</v>
      </c>
      <c r="E40" s="73">
        <v>0</v>
      </c>
      <c r="F40" s="73">
        <v>0</v>
      </c>
      <c r="G40" s="73">
        <v>0</v>
      </c>
      <c r="H40" s="73">
        <v>0</v>
      </c>
      <c r="I40" s="73">
        <v>0</v>
      </c>
      <c r="J40" s="74">
        <v>0</v>
      </c>
      <c r="K40" s="59" t="e">
        <v>#N/A</v>
      </c>
      <c r="N40" s="75" t="e">
        <v>#N/A</v>
      </c>
      <c r="O40" s="75" t="e">
        <v>#N/A</v>
      </c>
      <c r="P40" s="75" t="e">
        <v>#N/A</v>
      </c>
    </row>
    <row r="41" spans="1:16" ht="12.75" hidden="1" outlineLevel="1">
      <c r="A41" s="70"/>
      <c r="B41" s="65"/>
      <c r="C41" s="67" t="s">
        <v>41</v>
      </c>
      <c r="D41" s="67" t="e">
        <v>#N/A</v>
      </c>
      <c r="E41" s="73">
        <v>0</v>
      </c>
      <c r="F41" s="73">
        <v>0</v>
      </c>
      <c r="G41" s="73">
        <v>0</v>
      </c>
      <c r="H41" s="73">
        <v>0</v>
      </c>
      <c r="I41" s="73">
        <v>0</v>
      </c>
      <c r="J41" s="74">
        <v>0</v>
      </c>
      <c r="K41" s="59" t="e">
        <v>#N/A</v>
      </c>
      <c r="N41" s="75" t="e">
        <v>#N/A</v>
      </c>
      <c r="O41" s="75" t="e">
        <v>#N/A</v>
      </c>
      <c r="P41" s="75" t="e">
        <v>#N/A</v>
      </c>
    </row>
    <row r="42" spans="1:16" ht="12.75" hidden="1" outlineLevel="1">
      <c r="A42" s="70"/>
      <c r="B42" s="65"/>
      <c r="C42" s="67" t="s">
        <v>41</v>
      </c>
      <c r="D42" s="67" t="e">
        <v>#N/A</v>
      </c>
      <c r="E42" s="73">
        <v>0</v>
      </c>
      <c r="F42" s="73">
        <v>0</v>
      </c>
      <c r="G42" s="73">
        <v>0</v>
      </c>
      <c r="H42" s="73">
        <v>0</v>
      </c>
      <c r="I42" s="73">
        <v>0</v>
      </c>
      <c r="J42" s="74">
        <v>0</v>
      </c>
      <c r="K42" s="59" t="e">
        <v>#N/A</v>
      </c>
      <c r="N42" s="75" t="e">
        <v>#N/A</v>
      </c>
      <c r="O42" s="75" t="e">
        <v>#N/A</v>
      </c>
      <c r="P42" s="75" t="e">
        <v>#N/A</v>
      </c>
    </row>
    <row r="43" spans="1:16" ht="12.75" hidden="1" outlineLevel="1">
      <c r="A43" s="70"/>
      <c r="B43" s="65"/>
      <c r="C43" s="67" t="s">
        <v>41</v>
      </c>
      <c r="D43" s="67" t="e">
        <v>#N/A</v>
      </c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4">
        <v>0</v>
      </c>
      <c r="K43" s="59" t="e">
        <v>#N/A</v>
      </c>
      <c r="N43" s="75" t="e">
        <v>#N/A</v>
      </c>
      <c r="O43" s="75" t="e">
        <v>#N/A</v>
      </c>
      <c r="P43" s="75" t="e">
        <v>#N/A</v>
      </c>
    </row>
    <row r="44" spans="1:16" s="71" customFormat="1" ht="12.75" hidden="1">
      <c r="A44" s="70"/>
      <c r="B44" s="1"/>
      <c r="D44" s="76" t="e">
        <v>#N/A</v>
      </c>
      <c r="E44" s="1"/>
      <c r="G44" s="1"/>
      <c r="J44" s="66"/>
      <c r="N44" s="75" t="e">
        <v>#N/A</v>
      </c>
      <c r="O44" s="75" t="e">
        <v>#N/A</v>
      </c>
      <c r="P44" s="75" t="e">
        <v>#N/A</v>
      </c>
    </row>
    <row r="45" spans="1:16" s="71" customFormat="1" ht="12.75" hidden="1">
      <c r="A45" s="70"/>
      <c r="B45" s="1"/>
      <c r="D45" s="76"/>
      <c r="E45" s="1"/>
      <c r="G45" s="1"/>
      <c r="J45" s="66"/>
      <c r="N45" s="75" t="e">
        <v>#N/A</v>
      </c>
      <c r="O45" s="75" t="e">
        <v>#N/A</v>
      </c>
      <c r="P45" s="75" t="e">
        <v>#N/A</v>
      </c>
    </row>
    <row r="46" spans="1:17" s="71" customFormat="1" ht="12.75" hidden="1">
      <c r="A46" s="70">
        <v>6</v>
      </c>
      <c r="B46" s="1" t="s">
        <v>38</v>
      </c>
      <c r="E46" s="1">
        <v>0</v>
      </c>
      <c r="F46" s="68" t="s">
        <v>39</v>
      </c>
      <c r="G46" s="1" t="s">
        <v>40</v>
      </c>
      <c r="J46" s="66"/>
      <c r="N46" s="72" t="e">
        <v>#N/A</v>
      </c>
      <c r="O46" s="72" t="e">
        <v>#N/A</v>
      </c>
      <c r="P46" s="72" t="e">
        <v>#N/A</v>
      </c>
      <c r="Q46" s="71" t="s">
        <v>38</v>
      </c>
    </row>
    <row r="47" spans="1:16" ht="12.75" hidden="1" outlineLevel="1">
      <c r="A47" s="70"/>
      <c r="B47" s="65"/>
      <c r="C47" s="67" t="s">
        <v>41</v>
      </c>
      <c r="D47" s="67" t="e">
        <v>#N/A</v>
      </c>
      <c r="E47" s="73">
        <v>0</v>
      </c>
      <c r="F47" s="73">
        <v>0</v>
      </c>
      <c r="G47" s="73">
        <v>0</v>
      </c>
      <c r="H47" s="73">
        <v>0</v>
      </c>
      <c r="I47" s="73">
        <v>0</v>
      </c>
      <c r="J47" s="74">
        <v>0</v>
      </c>
      <c r="K47" s="59" t="e">
        <v>#N/A</v>
      </c>
      <c r="N47" s="75" t="e">
        <v>#N/A</v>
      </c>
      <c r="O47" s="75" t="e">
        <v>#N/A</v>
      </c>
      <c r="P47" s="75" t="e">
        <v>#N/A</v>
      </c>
    </row>
    <row r="48" spans="1:16" ht="12.75" hidden="1" outlineLevel="1">
      <c r="A48" s="70"/>
      <c r="B48" s="65"/>
      <c r="C48" s="67" t="s">
        <v>41</v>
      </c>
      <c r="D48" s="67" t="e">
        <v>#N/A</v>
      </c>
      <c r="E48" s="73">
        <v>0</v>
      </c>
      <c r="F48" s="73">
        <v>0</v>
      </c>
      <c r="G48" s="73">
        <v>0</v>
      </c>
      <c r="H48" s="73">
        <v>0</v>
      </c>
      <c r="I48" s="73">
        <v>0</v>
      </c>
      <c r="J48" s="74">
        <v>0</v>
      </c>
      <c r="K48" s="59" t="e">
        <v>#N/A</v>
      </c>
      <c r="N48" s="75" t="e">
        <v>#N/A</v>
      </c>
      <c r="O48" s="75" t="e">
        <v>#N/A</v>
      </c>
      <c r="P48" s="75" t="e">
        <v>#N/A</v>
      </c>
    </row>
    <row r="49" spans="1:16" ht="12.75" hidden="1" outlineLevel="1">
      <c r="A49" s="70"/>
      <c r="B49" s="65"/>
      <c r="C49" s="67" t="s">
        <v>41</v>
      </c>
      <c r="D49" s="67" t="e">
        <v>#N/A</v>
      </c>
      <c r="E49" s="73">
        <v>0</v>
      </c>
      <c r="F49" s="73">
        <v>0</v>
      </c>
      <c r="G49" s="73">
        <v>0</v>
      </c>
      <c r="H49" s="73">
        <v>0</v>
      </c>
      <c r="I49" s="73">
        <v>0</v>
      </c>
      <c r="J49" s="74">
        <v>0</v>
      </c>
      <c r="K49" s="59" t="e">
        <v>#N/A</v>
      </c>
      <c r="N49" s="75" t="e">
        <v>#N/A</v>
      </c>
      <c r="O49" s="75" t="e">
        <v>#N/A</v>
      </c>
      <c r="P49" s="75" t="e">
        <v>#N/A</v>
      </c>
    </row>
    <row r="50" spans="1:16" ht="12.75" hidden="1" outlineLevel="1">
      <c r="A50" s="70"/>
      <c r="B50" s="65"/>
      <c r="C50" s="67" t="s">
        <v>41</v>
      </c>
      <c r="D50" s="67" t="e">
        <v>#N/A</v>
      </c>
      <c r="E50" s="73">
        <v>0</v>
      </c>
      <c r="F50" s="73">
        <v>0</v>
      </c>
      <c r="G50" s="73">
        <v>0</v>
      </c>
      <c r="H50" s="73">
        <v>0</v>
      </c>
      <c r="I50" s="73">
        <v>0</v>
      </c>
      <c r="J50" s="74">
        <v>0</v>
      </c>
      <c r="K50" s="59" t="e">
        <v>#N/A</v>
      </c>
      <c r="N50" s="75" t="e">
        <v>#N/A</v>
      </c>
      <c r="O50" s="75" t="e">
        <v>#N/A</v>
      </c>
      <c r="P50" s="75" t="e">
        <v>#N/A</v>
      </c>
    </row>
    <row r="51" spans="1:16" s="71" customFormat="1" ht="12.75" hidden="1">
      <c r="A51" s="70"/>
      <c r="B51" s="1"/>
      <c r="D51" s="76" t="e">
        <v>#N/A</v>
      </c>
      <c r="E51" s="1"/>
      <c r="G51" s="1"/>
      <c r="J51" s="66"/>
      <c r="N51" s="75" t="e">
        <v>#N/A</v>
      </c>
      <c r="O51" s="75" t="e">
        <v>#N/A</v>
      </c>
      <c r="P51" s="75" t="e">
        <v>#N/A</v>
      </c>
    </row>
    <row r="52" spans="1:16" s="71" customFormat="1" ht="12.75" hidden="1">
      <c r="A52" s="70"/>
      <c r="B52" s="1"/>
      <c r="D52" s="76"/>
      <c r="E52" s="1"/>
      <c r="G52" s="1"/>
      <c r="J52" s="66"/>
      <c r="N52" s="75" t="e">
        <v>#N/A</v>
      </c>
      <c r="O52" s="75" t="e">
        <v>#N/A</v>
      </c>
      <c r="P52" s="75" t="e">
        <v>#N/A</v>
      </c>
    </row>
    <row r="53" spans="1:17" s="71" customFormat="1" ht="12.75" hidden="1">
      <c r="A53" s="70">
        <v>7</v>
      </c>
      <c r="B53" s="1" t="s">
        <v>38</v>
      </c>
      <c r="E53" s="1">
        <v>0</v>
      </c>
      <c r="F53" s="68" t="s">
        <v>39</v>
      </c>
      <c r="G53" s="1" t="s">
        <v>40</v>
      </c>
      <c r="J53" s="66"/>
      <c r="N53" s="72" t="e">
        <v>#N/A</v>
      </c>
      <c r="O53" s="72" t="e">
        <v>#N/A</v>
      </c>
      <c r="P53" s="72" t="e">
        <v>#N/A</v>
      </c>
      <c r="Q53" s="71" t="s">
        <v>38</v>
      </c>
    </row>
    <row r="54" spans="1:16" ht="12.75" hidden="1" outlineLevel="1">
      <c r="A54" s="70"/>
      <c r="B54" s="65"/>
      <c r="C54" s="67" t="s">
        <v>41</v>
      </c>
      <c r="D54" s="67" t="e">
        <v>#N/A</v>
      </c>
      <c r="E54" s="73">
        <v>0</v>
      </c>
      <c r="F54" s="73">
        <v>0</v>
      </c>
      <c r="G54" s="73">
        <v>0</v>
      </c>
      <c r="H54" s="73">
        <v>0</v>
      </c>
      <c r="I54" s="73">
        <v>0</v>
      </c>
      <c r="J54" s="74">
        <v>0</v>
      </c>
      <c r="K54" s="59" t="e">
        <v>#N/A</v>
      </c>
      <c r="N54" s="75" t="e">
        <v>#N/A</v>
      </c>
      <c r="O54" s="75" t="e">
        <v>#N/A</v>
      </c>
      <c r="P54" s="75" t="e">
        <v>#N/A</v>
      </c>
    </row>
    <row r="55" spans="1:16" ht="12.75" hidden="1" outlineLevel="1">
      <c r="A55" s="70"/>
      <c r="B55" s="65"/>
      <c r="C55" s="67" t="s">
        <v>41</v>
      </c>
      <c r="D55" s="67" t="e">
        <v>#N/A</v>
      </c>
      <c r="E55" s="73">
        <v>0</v>
      </c>
      <c r="F55" s="73">
        <v>0</v>
      </c>
      <c r="G55" s="73">
        <v>0</v>
      </c>
      <c r="H55" s="73">
        <v>0</v>
      </c>
      <c r="I55" s="73">
        <v>0</v>
      </c>
      <c r="J55" s="74">
        <v>0</v>
      </c>
      <c r="K55" s="59" t="e">
        <v>#N/A</v>
      </c>
      <c r="N55" s="75" t="e">
        <v>#N/A</v>
      </c>
      <c r="O55" s="75" t="e">
        <v>#N/A</v>
      </c>
      <c r="P55" s="75" t="e">
        <v>#N/A</v>
      </c>
    </row>
    <row r="56" spans="1:16" ht="12.75" hidden="1" outlineLevel="1">
      <c r="A56" s="70"/>
      <c r="B56" s="65"/>
      <c r="C56" s="67" t="s">
        <v>41</v>
      </c>
      <c r="D56" s="67" t="e">
        <v>#N/A</v>
      </c>
      <c r="E56" s="73">
        <v>0</v>
      </c>
      <c r="F56" s="73">
        <v>0</v>
      </c>
      <c r="G56" s="73">
        <v>0</v>
      </c>
      <c r="H56" s="73">
        <v>0</v>
      </c>
      <c r="I56" s="73">
        <v>0</v>
      </c>
      <c r="J56" s="74">
        <v>0</v>
      </c>
      <c r="K56" s="59" t="e">
        <v>#N/A</v>
      </c>
      <c r="N56" s="75" t="e">
        <v>#N/A</v>
      </c>
      <c r="O56" s="75" t="e">
        <v>#N/A</v>
      </c>
      <c r="P56" s="75" t="e">
        <v>#N/A</v>
      </c>
    </row>
    <row r="57" spans="1:16" ht="12.75" hidden="1" outlineLevel="1">
      <c r="A57" s="70"/>
      <c r="B57" s="65"/>
      <c r="C57" s="67" t="s">
        <v>41</v>
      </c>
      <c r="D57" s="67" t="e">
        <v>#N/A</v>
      </c>
      <c r="E57" s="73">
        <v>0</v>
      </c>
      <c r="F57" s="73">
        <v>0</v>
      </c>
      <c r="G57" s="73">
        <v>0</v>
      </c>
      <c r="H57" s="73">
        <v>0</v>
      </c>
      <c r="I57" s="73">
        <v>0</v>
      </c>
      <c r="J57" s="74">
        <v>0</v>
      </c>
      <c r="K57" s="59" t="e">
        <v>#N/A</v>
      </c>
      <c r="N57" s="75">
        <v>49.199999999999996</v>
      </c>
      <c r="O57" s="75" t="e">
        <v>#N/A</v>
      </c>
      <c r="P57" s="75" t="e">
        <v>#N/A</v>
      </c>
    </row>
    <row r="58" spans="1:16" s="71" customFormat="1" ht="12.75" hidden="1">
      <c r="A58" s="70"/>
      <c r="B58" s="1"/>
      <c r="D58" s="76" t="e">
        <v>#N/A</v>
      </c>
      <c r="E58" s="1"/>
      <c r="G58" s="1"/>
      <c r="J58" s="66"/>
      <c r="N58" s="75">
        <v>108</v>
      </c>
      <c r="O58" s="75" t="e">
        <v>#N/A</v>
      </c>
      <c r="P58" s="75" t="e">
        <v>#N/A</v>
      </c>
    </row>
    <row r="59" spans="1:16" s="71" customFormat="1" ht="10.5" customHeight="1">
      <c r="A59" s="70"/>
      <c r="B59" s="1"/>
      <c r="D59" s="76"/>
      <c r="E59" s="1"/>
      <c r="G59" s="1"/>
      <c r="J59" s="66"/>
      <c r="N59" s="75">
        <v>169.5</v>
      </c>
      <c r="O59" s="75" t="e">
        <v>#N/A</v>
      </c>
      <c r="P59" s="75" t="e">
        <v>#N/A</v>
      </c>
    </row>
    <row r="60" spans="1:17" s="71" customFormat="1" ht="12.75" customHeight="1">
      <c r="A60" s="70">
        <v>1</v>
      </c>
      <c r="B60" s="1" t="s">
        <v>34</v>
      </c>
      <c r="E60" s="1">
        <v>1998</v>
      </c>
      <c r="F60" s="68" t="s">
        <v>26</v>
      </c>
      <c r="G60" s="1" t="s">
        <v>11</v>
      </c>
      <c r="J60" s="66"/>
      <c r="N60" s="72">
        <v>221.7</v>
      </c>
      <c r="O60" s="72">
        <v>204.10000000000002</v>
      </c>
      <c r="P60" s="72">
        <v>425.8</v>
      </c>
      <c r="Q60" s="71" t="s">
        <v>33</v>
      </c>
    </row>
    <row r="61" spans="1:16" ht="13.5" customHeight="1" outlineLevel="1">
      <c r="A61" s="70"/>
      <c r="B61" s="65"/>
      <c r="C61" s="67" t="s">
        <v>35</v>
      </c>
      <c r="D61" s="67">
        <v>2.4</v>
      </c>
      <c r="E61" s="73">
        <v>6.5</v>
      </c>
      <c r="F61" s="73">
        <v>6.5</v>
      </c>
      <c r="G61" s="73">
        <v>7</v>
      </c>
      <c r="H61" s="73">
        <v>7</v>
      </c>
      <c r="I61" s="73">
        <v>7</v>
      </c>
      <c r="J61" s="74">
        <v>0</v>
      </c>
      <c r="K61" s="59">
        <v>49.199999999999996</v>
      </c>
      <c r="N61" s="75">
        <v>172.5</v>
      </c>
      <c r="O61" s="75">
        <v>204.10000000000002</v>
      </c>
      <c r="P61" s="75">
        <v>425.8</v>
      </c>
    </row>
    <row r="62" spans="1:16" ht="13.5" customHeight="1" outlineLevel="1">
      <c r="A62" s="70"/>
      <c r="B62" s="65"/>
      <c r="C62" s="67" t="s">
        <v>36</v>
      </c>
      <c r="D62" s="67">
        <v>2.8</v>
      </c>
      <c r="E62" s="73">
        <v>7.5</v>
      </c>
      <c r="F62" s="73">
        <v>7</v>
      </c>
      <c r="G62" s="73">
        <v>7</v>
      </c>
      <c r="H62" s="73">
        <v>6.5</v>
      </c>
      <c r="I62" s="73">
        <v>7</v>
      </c>
      <c r="J62" s="74">
        <v>0</v>
      </c>
      <c r="K62" s="59">
        <v>58.8</v>
      </c>
      <c r="N62" s="75">
        <v>113.69999999999999</v>
      </c>
      <c r="O62" s="75">
        <v>204.10000000000002</v>
      </c>
      <c r="P62" s="75">
        <v>425.8</v>
      </c>
    </row>
    <row r="63" spans="1:16" ht="12.75" customHeight="1" outlineLevel="1">
      <c r="A63" s="70"/>
      <c r="B63" s="65"/>
      <c r="C63" s="67" t="s">
        <v>48</v>
      </c>
      <c r="D63" s="67">
        <v>3</v>
      </c>
      <c r="E63" s="73">
        <v>7.5</v>
      </c>
      <c r="F63" s="73">
        <v>6.5</v>
      </c>
      <c r="G63" s="73">
        <v>6.5</v>
      </c>
      <c r="H63" s="73">
        <v>7</v>
      </c>
      <c r="I63" s="73">
        <v>7</v>
      </c>
      <c r="J63" s="74">
        <v>0</v>
      </c>
      <c r="K63" s="59">
        <v>61.5</v>
      </c>
      <c r="N63" s="75">
        <v>52.199999999999996</v>
      </c>
      <c r="O63" s="75">
        <v>204.10000000000002</v>
      </c>
      <c r="P63" s="75">
        <v>425.8</v>
      </c>
    </row>
    <row r="64" spans="1:16" ht="15" customHeight="1" outlineLevel="1">
      <c r="A64" s="70"/>
      <c r="B64" s="65"/>
      <c r="C64" s="67" t="s">
        <v>37</v>
      </c>
      <c r="D64" s="67">
        <v>2.9</v>
      </c>
      <c r="E64" s="73">
        <v>6.5</v>
      </c>
      <c r="F64" s="73">
        <v>5.5</v>
      </c>
      <c r="G64" s="73">
        <v>7</v>
      </c>
      <c r="H64" s="73">
        <v>6</v>
      </c>
      <c r="I64" s="73">
        <v>5.5</v>
      </c>
      <c r="J64" s="74">
        <v>0</v>
      </c>
      <c r="K64" s="59">
        <v>52.199999999999996</v>
      </c>
      <c r="N64" s="75">
        <v>60.75000000000001</v>
      </c>
      <c r="O64" s="75">
        <v>204.10000000000002</v>
      </c>
      <c r="P64" s="75">
        <v>425.8</v>
      </c>
    </row>
    <row r="65" spans="1:16" s="71" customFormat="1" ht="24" customHeight="1">
      <c r="A65" s="70"/>
      <c r="B65" s="1"/>
      <c r="D65" s="76">
        <v>11.1</v>
      </c>
      <c r="E65" s="1"/>
      <c r="G65" s="1"/>
      <c r="J65" s="66"/>
      <c r="N65" s="75">
        <v>123.75</v>
      </c>
      <c r="O65" s="75">
        <v>204.10000000000002</v>
      </c>
      <c r="P65" s="75">
        <v>425.8</v>
      </c>
    </row>
    <row r="66" spans="1:16" s="71" customFormat="1" ht="17.25" customHeight="1">
      <c r="A66" s="70"/>
      <c r="B66" s="1"/>
      <c r="D66" s="76"/>
      <c r="E66" s="1"/>
      <c r="G66" s="1"/>
      <c r="J66" s="66"/>
      <c r="N66" s="75">
        <v>164.35</v>
      </c>
      <c r="O66" s="75">
        <v>204.10000000000002</v>
      </c>
      <c r="P66" s="75">
        <v>425.8</v>
      </c>
    </row>
    <row r="67" spans="1:17" s="71" customFormat="1" ht="12.75">
      <c r="A67" s="70">
        <v>2</v>
      </c>
      <c r="B67" s="1" t="s">
        <v>25</v>
      </c>
      <c r="E67" s="1">
        <v>2000</v>
      </c>
      <c r="F67" s="68" t="s">
        <v>26</v>
      </c>
      <c r="G67" s="1" t="s">
        <v>11</v>
      </c>
      <c r="J67" s="66"/>
      <c r="N67" s="72">
        <v>222.85</v>
      </c>
      <c r="O67" s="72">
        <v>197.75</v>
      </c>
      <c r="P67" s="72">
        <v>420.6</v>
      </c>
      <c r="Q67" s="71" t="s">
        <v>27</v>
      </c>
    </row>
    <row r="68" spans="1:16" ht="12.75" outlineLevel="1">
      <c r="A68" s="70"/>
      <c r="B68" s="65"/>
      <c r="C68" s="67" t="s">
        <v>29</v>
      </c>
      <c r="D68" s="67">
        <v>2.7</v>
      </c>
      <c r="E68" s="73">
        <v>7.5</v>
      </c>
      <c r="F68" s="73">
        <v>7.5</v>
      </c>
      <c r="G68" s="73">
        <v>7.5</v>
      </c>
      <c r="H68" s="73">
        <v>7.5</v>
      </c>
      <c r="I68" s="73">
        <v>7</v>
      </c>
      <c r="J68" s="74">
        <v>0</v>
      </c>
      <c r="K68" s="59">
        <v>60.75000000000001</v>
      </c>
      <c r="N68" s="75">
        <v>222.85</v>
      </c>
      <c r="O68" s="75">
        <v>197.75</v>
      </c>
      <c r="P68" s="75">
        <v>420.6</v>
      </c>
    </row>
    <row r="69" spans="1:16" ht="12.75" outlineLevel="1">
      <c r="A69" s="70"/>
      <c r="B69" s="65"/>
      <c r="C69" s="67" t="s">
        <v>30</v>
      </c>
      <c r="D69" s="67">
        <v>2.8</v>
      </c>
      <c r="E69" s="73">
        <v>8</v>
      </c>
      <c r="F69" s="73">
        <v>7.5</v>
      </c>
      <c r="G69" s="73">
        <v>7</v>
      </c>
      <c r="H69" s="73">
        <v>7.5</v>
      </c>
      <c r="I69" s="73">
        <v>7.5</v>
      </c>
      <c r="J69" s="74">
        <v>0</v>
      </c>
      <c r="K69" s="59">
        <v>62.99999999999999</v>
      </c>
      <c r="N69" s="75">
        <v>222.85</v>
      </c>
      <c r="O69" s="75">
        <v>197.75</v>
      </c>
      <c r="P69" s="75">
        <v>420.6</v>
      </c>
    </row>
    <row r="70" spans="1:16" ht="12.75" outlineLevel="1">
      <c r="A70" s="70"/>
      <c r="B70" s="65"/>
      <c r="C70" s="67" t="s">
        <v>31</v>
      </c>
      <c r="D70" s="67">
        <v>2.8</v>
      </c>
      <c r="E70" s="73">
        <v>5</v>
      </c>
      <c r="F70" s="73">
        <v>4.5</v>
      </c>
      <c r="G70" s="73">
        <v>4.5</v>
      </c>
      <c r="H70" s="73">
        <v>5</v>
      </c>
      <c r="I70" s="73">
        <v>5</v>
      </c>
      <c r="J70" s="74">
        <v>0</v>
      </c>
      <c r="K70" s="59">
        <v>40.599999999999994</v>
      </c>
      <c r="N70" s="75">
        <v>222.85</v>
      </c>
      <c r="O70" s="75">
        <v>197.75</v>
      </c>
      <c r="P70" s="75">
        <v>420.6</v>
      </c>
    </row>
    <row r="71" spans="1:16" ht="12.75" outlineLevel="1">
      <c r="A71" s="70"/>
      <c r="B71" s="65"/>
      <c r="C71" s="67" t="s">
        <v>32</v>
      </c>
      <c r="D71" s="67">
        <v>3</v>
      </c>
      <c r="E71" s="73">
        <v>5.5</v>
      </c>
      <c r="F71" s="73">
        <v>7</v>
      </c>
      <c r="G71" s="73">
        <v>6.5</v>
      </c>
      <c r="H71" s="73">
        <v>6.5</v>
      </c>
      <c r="I71" s="73">
        <v>6.5</v>
      </c>
      <c r="J71" s="74">
        <v>0</v>
      </c>
      <c r="K71" s="59">
        <v>58.5</v>
      </c>
      <c r="N71" s="75">
        <v>222.85</v>
      </c>
      <c r="O71" s="75">
        <v>197.75</v>
      </c>
      <c r="P71" s="75">
        <v>420.6</v>
      </c>
    </row>
    <row r="72" spans="1:16" s="71" customFormat="1" ht="12.75">
      <c r="A72" s="70"/>
      <c r="B72" s="1"/>
      <c r="D72" s="76">
        <v>11.3</v>
      </c>
      <c r="E72" s="1"/>
      <c r="G72" s="1"/>
      <c r="J72" s="66"/>
      <c r="N72" s="75">
        <v>222.85</v>
      </c>
      <c r="O72" s="75">
        <v>197.75</v>
      </c>
      <c r="P72" s="75">
        <v>420.6</v>
      </c>
    </row>
    <row r="73" spans="1:18" s="71" customFormat="1" ht="12.75">
      <c r="A73" s="70"/>
      <c r="B73"/>
      <c r="C73"/>
      <c r="D73"/>
      <c r="E73"/>
      <c r="F73"/>
      <c r="G73"/>
      <c r="H73"/>
      <c r="I73"/>
      <c r="J73" s="69"/>
      <c r="K73"/>
      <c r="L73"/>
      <c r="M73"/>
      <c r="N73" s="75">
        <v>222.85</v>
      </c>
      <c r="O73" s="75">
        <v>197.75</v>
      </c>
      <c r="P73" s="75">
        <v>420.6</v>
      </c>
      <c r="Q73"/>
      <c r="R73"/>
    </row>
    <row r="74" spans="1:17" s="71" customFormat="1" ht="12.75">
      <c r="A74" s="70">
        <v>3</v>
      </c>
      <c r="B74" s="1" t="s">
        <v>9</v>
      </c>
      <c r="E74" s="1">
        <v>2000</v>
      </c>
      <c r="F74" s="68" t="s">
        <v>10</v>
      </c>
      <c r="G74" s="1" t="s">
        <v>11</v>
      </c>
      <c r="J74" s="66"/>
      <c r="N74" s="72">
        <v>113.15</v>
      </c>
      <c r="O74" s="72">
        <v>153.4</v>
      </c>
      <c r="P74" s="72">
        <v>266.55</v>
      </c>
      <c r="Q74" s="71" t="s">
        <v>12</v>
      </c>
    </row>
    <row r="75" spans="1:16" ht="12.75" outlineLevel="1">
      <c r="A75" s="70"/>
      <c r="B75" s="65"/>
      <c r="C75" s="67" t="s">
        <v>18</v>
      </c>
      <c r="D75" s="67">
        <v>1.9</v>
      </c>
      <c r="E75" s="73">
        <v>6.5</v>
      </c>
      <c r="F75" s="73">
        <v>6</v>
      </c>
      <c r="G75" s="73">
        <v>6</v>
      </c>
      <c r="H75" s="73">
        <v>6</v>
      </c>
      <c r="I75" s="73">
        <v>6</v>
      </c>
      <c r="J75" s="74">
        <v>0</v>
      </c>
      <c r="K75" s="59">
        <v>34.199999999999996</v>
      </c>
      <c r="N75" s="75">
        <v>78.95</v>
      </c>
      <c r="O75" s="75">
        <v>153.4</v>
      </c>
      <c r="P75" s="75">
        <v>266.55</v>
      </c>
    </row>
    <row r="76" spans="1:16" ht="12.75" outlineLevel="1">
      <c r="A76" s="70"/>
      <c r="B76" s="65"/>
      <c r="C76" s="67" t="s">
        <v>19</v>
      </c>
      <c r="D76" s="67">
        <v>2.2</v>
      </c>
      <c r="E76" s="73">
        <v>6</v>
      </c>
      <c r="F76" s="73">
        <v>6</v>
      </c>
      <c r="G76" s="73">
        <v>6</v>
      </c>
      <c r="H76" s="73">
        <v>6</v>
      </c>
      <c r="I76" s="73">
        <v>6</v>
      </c>
      <c r="J76" s="74">
        <v>0</v>
      </c>
      <c r="K76" s="59">
        <v>39.6</v>
      </c>
      <c r="N76" s="75">
        <v>39.35</v>
      </c>
      <c r="O76" s="75">
        <v>153.4</v>
      </c>
      <c r="P76" s="75">
        <v>266.55</v>
      </c>
    </row>
    <row r="77" spans="1:16" ht="12.75" outlineLevel="1">
      <c r="A77" s="70"/>
      <c r="B77" s="65"/>
      <c r="C77" s="67" t="s">
        <v>20</v>
      </c>
      <c r="D77" s="67">
        <v>2.2</v>
      </c>
      <c r="E77" s="73">
        <v>3.5</v>
      </c>
      <c r="F77" s="73">
        <v>3.5</v>
      </c>
      <c r="G77" s="73">
        <v>3</v>
      </c>
      <c r="H77" s="73">
        <v>4.5</v>
      </c>
      <c r="I77" s="73">
        <v>3.5</v>
      </c>
      <c r="J77" s="74">
        <v>0</v>
      </c>
      <c r="K77" s="59">
        <v>23.1</v>
      </c>
      <c r="N77" s="75">
        <v>16.25</v>
      </c>
      <c r="O77" s="75">
        <v>153.4</v>
      </c>
      <c r="P77" s="75">
        <v>266.55</v>
      </c>
    </row>
    <row r="78" spans="1:16" ht="12.75" outlineLevel="1">
      <c r="A78" s="70"/>
      <c r="B78" s="65"/>
      <c r="C78" s="67" t="s">
        <v>21</v>
      </c>
      <c r="D78" s="67">
        <v>2.5</v>
      </c>
      <c r="E78" s="73">
        <v>2.5</v>
      </c>
      <c r="F78" s="73">
        <v>2.5</v>
      </c>
      <c r="G78" s="73">
        <v>1.5</v>
      </c>
      <c r="H78" s="73">
        <v>1</v>
      </c>
      <c r="I78" s="73">
        <v>3</v>
      </c>
      <c r="J78" s="74">
        <v>0</v>
      </c>
      <c r="K78" s="59">
        <v>16.25</v>
      </c>
      <c r="N78" s="75">
        <v>29.700000000000003</v>
      </c>
      <c r="O78" s="75">
        <v>153.4</v>
      </c>
      <c r="P78" s="75">
        <v>266.55</v>
      </c>
    </row>
    <row r="79" spans="1:16" s="71" customFormat="1" ht="12.75">
      <c r="A79" s="70"/>
      <c r="B79" s="1"/>
      <c r="D79" s="76">
        <v>8.8</v>
      </c>
      <c r="E79" s="1"/>
      <c r="G79" s="1"/>
      <c r="J79" s="66"/>
      <c r="N79" s="75">
        <v>62</v>
      </c>
      <c r="O79" s="75">
        <v>153.4</v>
      </c>
      <c r="P79" s="75">
        <v>266.55</v>
      </c>
    </row>
    <row r="80" spans="1:16" s="71" customFormat="1" ht="12.75">
      <c r="A80" s="70"/>
      <c r="B80" s="1"/>
      <c r="D80" s="76"/>
      <c r="E80" s="1"/>
      <c r="G80" s="1"/>
      <c r="J80" s="66"/>
      <c r="N80" s="75">
        <v>95</v>
      </c>
      <c r="O80" s="75">
        <v>153.4</v>
      </c>
      <c r="P80" s="75">
        <v>266.55</v>
      </c>
    </row>
    <row r="81" spans="1:17" s="71" customFormat="1" ht="12.75">
      <c r="A81" s="70">
        <v>4</v>
      </c>
      <c r="B81" s="1" t="s">
        <v>23</v>
      </c>
      <c r="E81" s="1">
        <v>2000</v>
      </c>
      <c r="F81" s="68" t="s">
        <v>10</v>
      </c>
      <c r="G81" s="1" t="s">
        <v>11</v>
      </c>
      <c r="J81" s="66"/>
      <c r="N81" s="72">
        <v>109</v>
      </c>
      <c r="O81" s="72">
        <v>141.95</v>
      </c>
      <c r="P81" s="72">
        <v>250.95</v>
      </c>
      <c r="Q81" s="71" t="s">
        <v>12</v>
      </c>
    </row>
    <row r="82" spans="1:16" ht="12.75" outlineLevel="1">
      <c r="A82" s="70"/>
      <c r="B82" s="65"/>
      <c r="C82" s="67" t="s">
        <v>20</v>
      </c>
      <c r="D82" s="67">
        <v>2.2</v>
      </c>
      <c r="E82" s="73">
        <v>5</v>
      </c>
      <c r="F82" s="73">
        <v>4</v>
      </c>
      <c r="G82" s="73">
        <v>5</v>
      </c>
      <c r="H82" s="73">
        <v>4.5</v>
      </c>
      <c r="I82" s="73">
        <v>4</v>
      </c>
      <c r="J82" s="74">
        <v>0</v>
      </c>
      <c r="K82" s="59">
        <v>29.700000000000003</v>
      </c>
      <c r="N82" s="75">
        <v>79.3</v>
      </c>
      <c r="O82" s="75">
        <v>141.95</v>
      </c>
      <c r="P82" s="75">
        <v>250.95</v>
      </c>
    </row>
    <row r="83" spans="1:16" ht="12.75" outlineLevel="1">
      <c r="A83" s="70"/>
      <c r="B83" s="65"/>
      <c r="C83" s="67" t="s">
        <v>18</v>
      </c>
      <c r="D83" s="67">
        <v>1.9</v>
      </c>
      <c r="E83" s="73">
        <v>6</v>
      </c>
      <c r="F83" s="73">
        <v>5.5</v>
      </c>
      <c r="G83" s="73">
        <v>5.5</v>
      </c>
      <c r="H83" s="73">
        <v>6</v>
      </c>
      <c r="I83" s="73">
        <v>5.5</v>
      </c>
      <c r="J83" s="74">
        <v>0</v>
      </c>
      <c r="K83" s="59">
        <v>32.3</v>
      </c>
      <c r="N83" s="75">
        <v>47</v>
      </c>
      <c r="O83" s="75">
        <v>141.95</v>
      </c>
      <c r="P83" s="75">
        <v>250.95</v>
      </c>
    </row>
    <row r="84" spans="1:16" ht="12.75" outlineLevel="1">
      <c r="A84" s="70"/>
      <c r="B84" s="65"/>
      <c r="C84" s="67" t="s">
        <v>19</v>
      </c>
      <c r="D84" s="67">
        <v>2.2</v>
      </c>
      <c r="E84" s="73">
        <v>5</v>
      </c>
      <c r="F84" s="73">
        <v>5.5</v>
      </c>
      <c r="G84" s="73">
        <v>5</v>
      </c>
      <c r="H84" s="73">
        <v>4</v>
      </c>
      <c r="I84" s="73">
        <v>5</v>
      </c>
      <c r="J84" s="74">
        <v>0</v>
      </c>
      <c r="K84" s="59">
        <v>33</v>
      </c>
      <c r="N84" s="75">
        <v>14</v>
      </c>
      <c r="O84" s="75">
        <v>141.95</v>
      </c>
      <c r="P84" s="75">
        <v>250.95</v>
      </c>
    </row>
    <row r="85" spans="1:22" ht="12.75" outlineLevel="1">
      <c r="A85" s="70"/>
      <c r="B85" s="65"/>
      <c r="C85" s="67" t="s">
        <v>22</v>
      </c>
      <c r="D85" s="67">
        <v>2</v>
      </c>
      <c r="E85" s="73">
        <v>0</v>
      </c>
      <c r="F85" s="73">
        <v>2.5</v>
      </c>
      <c r="G85" s="73">
        <v>2.5</v>
      </c>
      <c r="H85" s="73">
        <v>4</v>
      </c>
      <c r="I85" s="73">
        <v>2</v>
      </c>
      <c r="J85" s="74">
        <v>0</v>
      </c>
      <c r="K85" s="59">
        <v>14</v>
      </c>
      <c r="N85" s="75">
        <v>0</v>
      </c>
      <c r="O85" s="75">
        <v>141.95</v>
      </c>
      <c r="P85" s="75">
        <v>250.95</v>
      </c>
      <c r="V85">
        <v>7</v>
      </c>
    </row>
    <row r="86" spans="1:16" s="71" customFormat="1" ht="12.75">
      <c r="A86" s="70"/>
      <c r="B86" s="1"/>
      <c r="D86" s="76">
        <v>8.3</v>
      </c>
      <c r="E86" s="1"/>
      <c r="G86" s="1"/>
      <c r="J86" s="66"/>
      <c r="N86" s="75">
        <v>0</v>
      </c>
      <c r="O86" s="75">
        <v>141.95</v>
      </c>
      <c r="P86" s="75">
        <v>250.95</v>
      </c>
    </row>
    <row r="87" spans="1:16" s="71" customFormat="1" ht="12.75">
      <c r="A87" s="70"/>
      <c r="B87" s="1"/>
      <c r="D87" s="76"/>
      <c r="E87" s="1"/>
      <c r="G87" s="1"/>
      <c r="J87" s="66"/>
      <c r="N87" s="75" t="e">
        <f>SUM(K88:K91)</f>
        <v>#REF!</v>
      </c>
      <c r="O87" s="75">
        <f>O86</f>
        <v>141.95</v>
      </c>
      <c r="P87" s="75">
        <f>P86</f>
        <v>250.95</v>
      </c>
    </row>
    <row r="88" spans="1:17" s="66" customFormat="1" ht="12.75">
      <c r="A88" s="77">
        <v>8</v>
      </c>
      <c r="B88" s="78" t="e">
        <f>#REF!</f>
        <v>#REF!</v>
      </c>
      <c r="E88" s="78" t="e">
        <f>#REF!</f>
        <v>#REF!</v>
      </c>
      <c r="F88" s="79" t="e">
        <f>#REF!</f>
        <v>#REF!</v>
      </c>
      <c r="G88" s="78" t="e">
        <f>#REF!</f>
        <v>#REF!</v>
      </c>
      <c r="N88" s="75" t="e">
        <f>SUM(K89:K92)</f>
        <v>#REF!</v>
      </c>
      <c r="O88" s="75" t="e">
        <f>SUM(#REF!)</f>
        <v>#REF!</v>
      </c>
      <c r="P88" s="75" t="e">
        <f>SUM(N88,O88)</f>
        <v>#REF!</v>
      </c>
      <c r="Q88" s="66" t="e">
        <f>#REF!</f>
        <v>#REF!</v>
      </c>
    </row>
    <row r="89" spans="1:16" s="69" customFormat="1" ht="12.75" outlineLevel="1">
      <c r="A89" s="77"/>
      <c r="C89" s="80" t="e">
        <f>#REF!</f>
        <v>#REF!</v>
      </c>
      <c r="D89" s="80" t="e">
        <f>#REF!</f>
        <v>#REF!</v>
      </c>
      <c r="E89" s="74">
        <v>0</v>
      </c>
      <c r="F89" s="74">
        <v>0</v>
      </c>
      <c r="G89" s="74">
        <v>0</v>
      </c>
      <c r="H89" s="74">
        <v>0</v>
      </c>
      <c r="I89" s="74">
        <v>0</v>
      </c>
      <c r="J89" s="74">
        <v>0</v>
      </c>
      <c r="K89" s="81" t="e">
        <f>(SUM(E89:J89)-LARGE(E89:J89,1)-LARGE(E89:J89,2)-SMALL(E89:J89,1)-SMALL(E89:J89,2))*D89</f>
        <v>#REF!</v>
      </c>
      <c r="N89" s="75" t="e">
        <f>SUM(K90:K92)</f>
        <v>#REF!</v>
      </c>
      <c r="O89" s="75" t="e">
        <f aca="true" t="shared" si="0" ref="O89:O94">O88</f>
        <v>#REF!</v>
      </c>
      <c r="P89" s="75" t="e">
        <f aca="true" t="shared" si="1" ref="P89:P94">P88</f>
        <v>#REF!</v>
      </c>
    </row>
    <row r="90" spans="1:16" s="69" customFormat="1" ht="12.75" outlineLevel="1">
      <c r="A90" s="77"/>
      <c r="C90" s="80" t="e">
        <f>#REF!</f>
        <v>#REF!</v>
      </c>
      <c r="D90" s="80" t="e">
        <f>#REF!</f>
        <v>#REF!</v>
      </c>
      <c r="E90" s="74">
        <v>0</v>
      </c>
      <c r="F90" s="74">
        <v>0</v>
      </c>
      <c r="G90" s="74">
        <v>0</v>
      </c>
      <c r="H90" s="74">
        <v>0</v>
      </c>
      <c r="I90" s="74">
        <v>0</v>
      </c>
      <c r="J90" s="74">
        <v>0</v>
      </c>
      <c r="K90" s="81" t="e">
        <f>(SUM(E90:J90)-LARGE(E90:J90,1)-LARGE(E90:J90,2)-SMALL(E90:J90,1)-SMALL(E90:J90,2))*D90</f>
        <v>#REF!</v>
      </c>
      <c r="N90" s="75" t="e">
        <f>SUM(K91:K93)</f>
        <v>#REF!</v>
      </c>
      <c r="O90" s="75" t="e">
        <f t="shared" si="0"/>
        <v>#REF!</v>
      </c>
      <c r="P90" s="75" t="e">
        <f t="shared" si="1"/>
        <v>#REF!</v>
      </c>
    </row>
    <row r="91" spans="1:16" s="69" customFormat="1" ht="12.75" outlineLevel="1">
      <c r="A91" s="77"/>
      <c r="C91" s="80" t="e">
        <f>#REF!</f>
        <v>#REF!</v>
      </c>
      <c r="D91" s="80" t="e">
        <f>#REF!</f>
        <v>#REF!</v>
      </c>
      <c r="E91" s="74">
        <v>0</v>
      </c>
      <c r="F91" s="74">
        <v>0</v>
      </c>
      <c r="G91" s="74">
        <v>0</v>
      </c>
      <c r="H91" s="74">
        <v>0</v>
      </c>
      <c r="I91" s="74">
        <v>0</v>
      </c>
      <c r="J91" s="74">
        <v>0</v>
      </c>
      <c r="K91" s="81" t="e">
        <f>(SUM(E91:J91)-LARGE(E91:J91,1)-LARGE(E91:J91,2)-SMALL(E91:J91,1)-SMALL(E91:J91,2))*D91</f>
        <v>#REF!</v>
      </c>
      <c r="N91" s="75" t="e">
        <f>SUM(K92:K95)</f>
        <v>#REF!</v>
      </c>
      <c r="O91" s="75" t="e">
        <f t="shared" si="0"/>
        <v>#REF!</v>
      </c>
      <c r="P91" s="75" t="e">
        <f t="shared" si="1"/>
        <v>#REF!</v>
      </c>
    </row>
    <row r="92" spans="1:16" s="69" customFormat="1" ht="12.75" outlineLevel="1">
      <c r="A92" s="77"/>
      <c r="C92" s="80" t="e">
        <f>#REF!</f>
        <v>#REF!</v>
      </c>
      <c r="D92" s="80" t="e">
        <f>#REF!</f>
        <v>#REF!</v>
      </c>
      <c r="E92" s="74">
        <v>0</v>
      </c>
      <c r="F92" s="74">
        <v>0</v>
      </c>
      <c r="G92" s="74">
        <v>0</v>
      </c>
      <c r="H92" s="74">
        <v>0</v>
      </c>
      <c r="I92" s="74">
        <v>0</v>
      </c>
      <c r="J92" s="74">
        <v>0</v>
      </c>
      <c r="K92" s="81" t="e">
        <f>(SUM(E92:J92)-LARGE(E92:J92,1)-LARGE(E92:J92,2)-SMALL(E92:J92,1)-SMALL(E92:J92,2))*D92</f>
        <v>#REF!</v>
      </c>
      <c r="N92" s="75">
        <f>SUM(K93:K96)</f>
        <v>0</v>
      </c>
      <c r="O92" s="75" t="e">
        <f t="shared" si="0"/>
        <v>#REF!</v>
      </c>
      <c r="P92" s="75" t="e">
        <f t="shared" si="1"/>
        <v>#REF!</v>
      </c>
    </row>
    <row r="93" spans="1:16" s="66" customFormat="1" ht="12.75">
      <c r="A93" s="77"/>
      <c r="B93" s="78"/>
      <c r="D93" s="82" t="e">
        <f>SUM(D89:D92)</f>
        <v>#REF!</v>
      </c>
      <c r="E93" s="78"/>
      <c r="G93" s="78"/>
      <c r="N93" s="75">
        <f>SUM(K94:K97)</f>
        <v>0</v>
      </c>
      <c r="O93" s="75" t="e">
        <f t="shared" si="0"/>
        <v>#REF!</v>
      </c>
      <c r="P93" s="75" t="e">
        <f t="shared" si="1"/>
        <v>#REF!</v>
      </c>
    </row>
    <row r="94" spans="1:18" ht="12.75">
      <c r="A94" s="70"/>
      <c r="B94" s="1"/>
      <c r="C94" s="71"/>
      <c r="D94" s="76"/>
      <c r="E94" s="1"/>
      <c r="F94" s="71"/>
      <c r="G94" s="1"/>
      <c r="H94" s="71"/>
      <c r="I94" s="71"/>
      <c r="J94" s="66"/>
      <c r="K94" s="71"/>
      <c r="L94" s="71"/>
      <c r="M94" s="71"/>
      <c r="N94" s="75">
        <f>SUM(K95:K98)</f>
        <v>0</v>
      </c>
      <c r="O94" s="75" t="e">
        <f t="shared" si="0"/>
        <v>#REF!</v>
      </c>
      <c r="P94" s="75" t="e">
        <f t="shared" si="1"/>
        <v>#REF!</v>
      </c>
      <c r="Q94" s="71"/>
      <c r="R94" s="71"/>
    </row>
  </sheetData>
  <sheetProtection selectLockedCells="1" selectUnlockedCells="1"/>
  <printOptions/>
  <pageMargins left="0.9798611111111111" right="0" top="0.7902777777777779" bottom="0.3902777777777778" header="0.2" footer="0.2"/>
  <pageSetup horizontalDpi="300" verticalDpi="300" orientation="portrait" paperSize="9" scale="75"/>
  <headerFooter alignWithMargins="0">
    <oddHeader>&amp;C000000МИНИСТЕРСТВО СПОРТА РФ
РОССИЙСКАЯ ФЕДЕРАЦИЯ ПРЫЖКОВ В ВОДУ
&amp;"Arial,Полужирный"ПЕРВЕНСТВО РОССИИ СРЕДИ ЮНИОРОВ
&amp;"Arial,Обычный"19-25 мая 2014 г.
г.Казань&amp;R00000023.05.2014 г.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Роман</dc:creator>
  <cp:keywords/>
  <dc:description/>
  <cp:lastModifiedBy>Светлана</cp:lastModifiedBy>
  <dcterms:created xsi:type="dcterms:W3CDTF">2016-02-26T09:44:54Z</dcterms:created>
  <dcterms:modified xsi:type="dcterms:W3CDTF">2016-02-26T09:51:39Z</dcterms:modified>
  <cp:category/>
  <cp:version/>
  <cp:contentType/>
  <cp:contentStatus/>
</cp:coreProperties>
</file>