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3395" windowHeight="10290"/>
  </bookViews>
  <sheets>
    <sheet name="boys 2 juniour" sheetId="4" r:id="rId1"/>
  </sheets>
  <definedNames>
    <definedName name="_xlnm.Print_Area" localSheetId="0">'boys 2 juniour'!$A$1:$M$228</definedName>
  </definedNames>
  <calcPr calcId="145621"/>
</workbook>
</file>

<file path=xl/calcChain.xml><?xml version="1.0" encoding="utf-8"?>
<calcChain xmlns="http://schemas.openxmlformats.org/spreadsheetml/2006/main">
  <c r="K192" i="4" l="1"/>
  <c r="J192" i="4"/>
  <c r="K191" i="4"/>
  <c r="L188" i="4" s="1"/>
  <c r="L189" i="4" s="1"/>
  <c r="L190" i="4" s="1"/>
  <c r="L191" i="4" s="1"/>
  <c r="L192" i="4" s="1"/>
  <c r="J191" i="4"/>
  <c r="K190" i="4"/>
  <c r="J190" i="4"/>
  <c r="K189" i="4"/>
  <c r="J189" i="4"/>
  <c r="K187" i="4"/>
  <c r="J187" i="4"/>
  <c r="K186" i="4"/>
  <c r="J186" i="4"/>
  <c r="K185" i="4"/>
  <c r="J185" i="4"/>
  <c r="K184" i="4"/>
  <c r="J184" i="4"/>
  <c r="L183" i="4"/>
  <c r="K182" i="4"/>
  <c r="J182" i="4"/>
  <c r="K181" i="4"/>
  <c r="J181" i="4"/>
  <c r="L180" i="4"/>
  <c r="L181" i="4" s="1"/>
  <c r="L182" i="4" s="1"/>
  <c r="K180" i="4"/>
  <c r="J180" i="4"/>
  <c r="K179" i="4"/>
  <c r="L178" i="4" s="1"/>
  <c r="L179" i="4" s="1"/>
  <c r="J179" i="4"/>
  <c r="K177" i="4"/>
  <c r="J177" i="4"/>
  <c r="K176" i="4"/>
  <c r="J176" i="4"/>
  <c r="K175" i="4"/>
  <c r="J175" i="4"/>
  <c r="L174" i="4"/>
  <c r="L175" i="4" s="1"/>
  <c r="L176" i="4" s="1"/>
  <c r="L177" i="4" s="1"/>
  <c r="K174" i="4"/>
  <c r="L173" i="4" s="1"/>
  <c r="J174" i="4"/>
  <c r="K172" i="4"/>
  <c r="J172" i="4"/>
  <c r="K171" i="4"/>
  <c r="L168" i="4" s="1"/>
  <c r="L169" i="4" s="1"/>
  <c r="L170" i="4" s="1"/>
  <c r="L171" i="4" s="1"/>
  <c r="L172" i="4" s="1"/>
  <c r="J171" i="4"/>
  <c r="K170" i="4"/>
  <c r="J170" i="4"/>
  <c r="K169" i="4"/>
  <c r="J169" i="4"/>
  <c r="K167" i="4"/>
  <c r="J167" i="4"/>
  <c r="K166" i="4"/>
  <c r="J166" i="4"/>
  <c r="K165" i="4"/>
  <c r="J165" i="4"/>
  <c r="K164" i="4"/>
  <c r="J164" i="4"/>
  <c r="L163" i="4"/>
  <c r="L164" i="4" s="1"/>
  <c r="L165" i="4" s="1"/>
  <c r="L166" i="4" s="1"/>
  <c r="L167" i="4" s="1"/>
  <c r="K162" i="4"/>
  <c r="J162" i="4"/>
  <c r="K161" i="4"/>
  <c r="J161" i="4"/>
  <c r="K160" i="4"/>
  <c r="J160" i="4"/>
  <c r="K159" i="4"/>
  <c r="J159" i="4"/>
  <c r="K157" i="4"/>
  <c r="J157" i="4"/>
  <c r="K156" i="4"/>
  <c r="J156" i="4"/>
  <c r="K155" i="4"/>
  <c r="J155" i="4"/>
  <c r="K154" i="4"/>
  <c r="L153" i="4" s="1"/>
  <c r="L154" i="4" s="1"/>
  <c r="L155" i="4" s="1"/>
  <c r="L156" i="4" s="1"/>
  <c r="L157" i="4" s="1"/>
  <c r="J154" i="4"/>
  <c r="K152" i="4"/>
  <c r="J152" i="4"/>
  <c r="K151" i="4"/>
  <c r="L148" i="4" s="1"/>
  <c r="L149" i="4" s="1"/>
  <c r="L150" i="4" s="1"/>
  <c r="L151" i="4" s="1"/>
  <c r="L152" i="4" s="1"/>
  <c r="J151" i="4"/>
  <c r="K150" i="4"/>
  <c r="J150" i="4"/>
  <c r="K149" i="4"/>
  <c r="J149" i="4"/>
  <c r="K147" i="4"/>
  <c r="J147" i="4"/>
  <c r="K146" i="4"/>
  <c r="L143" i="4" s="1"/>
  <c r="L144" i="4" s="1"/>
  <c r="L145" i="4" s="1"/>
  <c r="L146" i="4" s="1"/>
  <c r="L147" i="4" s="1"/>
  <c r="J146" i="4"/>
  <c r="K145" i="4"/>
  <c r="J145" i="4"/>
  <c r="K144" i="4"/>
  <c r="J144" i="4"/>
  <c r="K142" i="4"/>
  <c r="J142" i="4"/>
  <c r="K141" i="4"/>
  <c r="J141" i="4"/>
  <c r="L140" i="4"/>
  <c r="L141" i="4" s="1"/>
  <c r="L142" i="4" s="1"/>
  <c r="K140" i="4"/>
  <c r="J140" i="4"/>
  <c r="K139" i="4"/>
  <c r="L138" i="4" s="1"/>
  <c r="L139" i="4" s="1"/>
  <c r="J139" i="4"/>
  <c r="K137" i="4"/>
  <c r="J137" i="4"/>
  <c r="K136" i="4"/>
  <c r="J136" i="4"/>
  <c r="K135" i="4"/>
  <c r="J135" i="4"/>
  <c r="L134" i="4"/>
  <c r="L135" i="4" s="1"/>
  <c r="L136" i="4" s="1"/>
  <c r="L137" i="4" s="1"/>
  <c r="K134" i="4"/>
  <c r="L133" i="4" s="1"/>
  <c r="J134" i="4"/>
  <c r="K132" i="4"/>
  <c r="J132" i="4"/>
  <c r="K131" i="4"/>
  <c r="L128" i="4" s="1"/>
  <c r="L129" i="4" s="1"/>
  <c r="L130" i="4" s="1"/>
  <c r="L131" i="4" s="1"/>
  <c r="L132" i="4" s="1"/>
  <c r="J131" i="4"/>
  <c r="K130" i="4"/>
  <c r="J130" i="4"/>
  <c r="K129" i="4"/>
  <c r="J129" i="4"/>
  <c r="K127" i="4"/>
  <c r="J127" i="4"/>
  <c r="K126" i="4"/>
  <c r="J126" i="4"/>
  <c r="K125" i="4"/>
  <c r="J125" i="4"/>
  <c r="K124" i="4"/>
  <c r="J124" i="4"/>
  <c r="L123" i="4"/>
  <c r="L124" i="4" s="1"/>
  <c r="L125" i="4" s="1"/>
  <c r="L126" i="4" s="1"/>
  <c r="L127" i="4" s="1"/>
  <c r="K122" i="4"/>
  <c r="J122" i="4"/>
  <c r="K121" i="4"/>
  <c r="J121" i="4"/>
  <c r="K120" i="4"/>
  <c r="J120" i="4"/>
  <c r="K119" i="4"/>
  <c r="J119" i="4"/>
  <c r="K117" i="4"/>
  <c r="J117" i="4"/>
  <c r="K116" i="4"/>
  <c r="J116" i="4"/>
  <c r="K115" i="4"/>
  <c r="J115" i="4"/>
  <c r="K114" i="4"/>
  <c r="L113" i="4" s="1"/>
  <c r="L114" i="4" s="1"/>
  <c r="L115" i="4" s="1"/>
  <c r="L116" i="4" s="1"/>
  <c r="L117" i="4" s="1"/>
  <c r="J114" i="4"/>
  <c r="K112" i="4"/>
  <c r="J112" i="4"/>
  <c r="K111" i="4"/>
  <c r="L108" i="4" s="1"/>
  <c r="L109" i="4" s="1"/>
  <c r="L110" i="4" s="1"/>
  <c r="L111" i="4" s="1"/>
  <c r="L112" i="4" s="1"/>
  <c r="J111" i="4"/>
  <c r="K110" i="4"/>
  <c r="J110" i="4"/>
  <c r="K109" i="4"/>
  <c r="J109" i="4"/>
  <c r="K107" i="4"/>
  <c r="J107" i="4"/>
  <c r="K106" i="4"/>
  <c r="L103" i="4" s="1"/>
  <c r="L104" i="4" s="1"/>
  <c r="L105" i="4" s="1"/>
  <c r="L106" i="4" s="1"/>
  <c r="L107" i="4" s="1"/>
  <c r="J106" i="4"/>
  <c r="K105" i="4"/>
  <c r="J105" i="4"/>
  <c r="K104" i="4"/>
  <c r="J104" i="4"/>
  <c r="K102" i="4"/>
  <c r="J102" i="4"/>
  <c r="K101" i="4"/>
  <c r="J101" i="4"/>
  <c r="L100" i="4"/>
  <c r="L101" i="4" s="1"/>
  <c r="L102" i="4" s="1"/>
  <c r="K100" i="4"/>
  <c r="J100" i="4"/>
  <c r="K99" i="4"/>
  <c r="L98" i="4" s="1"/>
  <c r="L99" i="4" s="1"/>
  <c r="J99" i="4"/>
  <c r="K97" i="4"/>
  <c r="J97" i="4"/>
  <c r="K96" i="4"/>
  <c r="J96" i="4"/>
  <c r="K95" i="4"/>
  <c r="J95" i="4"/>
  <c r="L94" i="4"/>
  <c r="L95" i="4" s="1"/>
  <c r="L96" i="4" s="1"/>
  <c r="L97" i="4" s="1"/>
  <c r="K94" i="4"/>
  <c r="L93" i="4" s="1"/>
  <c r="J94" i="4"/>
  <c r="K92" i="4"/>
  <c r="J92" i="4"/>
  <c r="K91" i="4"/>
  <c r="L88" i="4" s="1"/>
  <c r="L89" i="4" s="1"/>
  <c r="L90" i="4" s="1"/>
  <c r="L91" i="4" s="1"/>
  <c r="L92" i="4" s="1"/>
  <c r="J91" i="4"/>
  <c r="K90" i="4"/>
  <c r="J90" i="4"/>
  <c r="K89" i="4"/>
  <c r="J89" i="4"/>
  <c r="K87" i="4"/>
  <c r="J87" i="4"/>
  <c r="K86" i="4"/>
  <c r="J86" i="4"/>
  <c r="K85" i="4"/>
  <c r="J85" i="4"/>
  <c r="K84" i="4"/>
  <c r="J84" i="4"/>
  <c r="L83" i="4"/>
  <c r="L84" i="4" s="1"/>
  <c r="L85" i="4" s="1"/>
  <c r="L86" i="4" s="1"/>
  <c r="L87" i="4" s="1"/>
  <c r="K82" i="4"/>
  <c r="J82" i="4"/>
  <c r="K81" i="4"/>
  <c r="J81" i="4"/>
  <c r="K80" i="4"/>
  <c r="J80" i="4"/>
  <c r="K79" i="4"/>
  <c r="J79" i="4"/>
  <c r="K77" i="4"/>
  <c r="J77" i="4"/>
  <c r="K76" i="4"/>
  <c r="J76" i="4"/>
  <c r="K75" i="4"/>
  <c r="J75" i="4"/>
  <c r="K74" i="4"/>
  <c r="L73" i="4" s="1"/>
  <c r="L74" i="4" s="1"/>
  <c r="L75" i="4" s="1"/>
  <c r="L76" i="4" s="1"/>
  <c r="L77" i="4" s="1"/>
  <c r="J74" i="4"/>
  <c r="K72" i="4"/>
  <c r="J72" i="4"/>
  <c r="K71" i="4"/>
  <c r="L68" i="4" s="1"/>
  <c r="L69" i="4" s="1"/>
  <c r="L70" i="4" s="1"/>
  <c r="L71" i="4" s="1"/>
  <c r="L72" i="4" s="1"/>
  <c r="J71" i="4"/>
  <c r="K70" i="4"/>
  <c r="J70" i="4"/>
  <c r="K69" i="4"/>
  <c r="J69" i="4"/>
  <c r="K67" i="4"/>
  <c r="J67" i="4"/>
  <c r="K66" i="4"/>
  <c r="L63" i="4" s="1"/>
  <c r="L64" i="4" s="1"/>
  <c r="L65" i="4" s="1"/>
  <c r="L66" i="4" s="1"/>
  <c r="L67" i="4" s="1"/>
  <c r="J66" i="4"/>
  <c r="K65" i="4"/>
  <c r="J65" i="4"/>
  <c r="K64" i="4"/>
  <c r="J64" i="4"/>
  <c r="K62" i="4"/>
  <c r="J62" i="4"/>
  <c r="K61" i="4"/>
  <c r="J61" i="4"/>
  <c r="L60" i="4"/>
  <c r="L61" i="4" s="1"/>
  <c r="L62" i="4" s="1"/>
  <c r="K60" i="4"/>
  <c r="J60" i="4"/>
  <c r="K59" i="4"/>
  <c r="L58" i="4" s="1"/>
  <c r="L59" i="4" s="1"/>
  <c r="J59" i="4"/>
  <c r="K57" i="4"/>
  <c r="J57" i="4"/>
  <c r="K56" i="4"/>
  <c r="J56" i="4"/>
  <c r="K55" i="4"/>
  <c r="J55" i="4"/>
  <c r="L54" i="4"/>
  <c r="L55" i="4" s="1"/>
  <c r="L56" i="4" s="1"/>
  <c r="L57" i="4" s="1"/>
  <c r="K54" i="4"/>
  <c r="L53" i="4" s="1"/>
  <c r="J54" i="4"/>
  <c r="K52" i="4"/>
  <c r="J52" i="4"/>
  <c r="K51" i="4"/>
  <c r="L48" i="4" s="1"/>
  <c r="L49" i="4" s="1"/>
  <c r="L50" i="4" s="1"/>
  <c r="L51" i="4" s="1"/>
  <c r="L52" i="4" s="1"/>
  <c r="J51" i="4"/>
  <c r="K50" i="4"/>
  <c r="J50" i="4"/>
  <c r="K49" i="4"/>
  <c r="J49" i="4"/>
  <c r="K47" i="4"/>
  <c r="J47" i="4"/>
  <c r="K46" i="4"/>
  <c r="J46" i="4"/>
  <c r="K45" i="4"/>
  <c r="J45" i="4"/>
  <c r="K44" i="4"/>
  <c r="J44" i="4"/>
  <c r="L43" i="4"/>
  <c r="L44" i="4" s="1"/>
  <c r="L45" i="4" s="1"/>
  <c r="L46" i="4" s="1"/>
  <c r="L47" i="4" s="1"/>
  <c r="K42" i="4"/>
  <c r="J42" i="4"/>
  <c r="K41" i="4"/>
  <c r="J41" i="4"/>
  <c r="K40" i="4"/>
  <c r="J40" i="4"/>
  <c r="K39" i="4"/>
  <c r="J39" i="4"/>
  <c r="K37" i="4"/>
  <c r="J37" i="4"/>
  <c r="K36" i="4"/>
  <c r="J36" i="4"/>
  <c r="K35" i="4"/>
  <c r="J35" i="4"/>
  <c r="K34" i="4"/>
  <c r="L33" i="4" s="1"/>
  <c r="L34" i="4" s="1"/>
  <c r="L35" i="4" s="1"/>
  <c r="L36" i="4" s="1"/>
  <c r="L37" i="4" s="1"/>
  <c r="J34" i="4"/>
  <c r="K32" i="4"/>
  <c r="J32" i="4"/>
  <c r="K31" i="4"/>
  <c r="L28" i="4" s="1"/>
  <c r="L29" i="4" s="1"/>
  <c r="L30" i="4" s="1"/>
  <c r="L31" i="4" s="1"/>
  <c r="L32" i="4" s="1"/>
  <c r="J31" i="4"/>
  <c r="K30" i="4"/>
  <c r="J30" i="4"/>
  <c r="K29" i="4"/>
  <c r="J29" i="4"/>
  <c r="K27" i="4"/>
  <c r="J27" i="4"/>
  <c r="K26" i="4"/>
  <c r="L23" i="4" s="1"/>
  <c r="L24" i="4" s="1"/>
  <c r="L25" i="4" s="1"/>
  <c r="L26" i="4" s="1"/>
  <c r="L27" i="4" s="1"/>
  <c r="J26" i="4"/>
  <c r="K25" i="4"/>
  <c r="J25" i="4"/>
  <c r="K24" i="4"/>
  <c r="J24" i="4"/>
  <c r="K22" i="4"/>
  <c r="J22" i="4"/>
  <c r="K21" i="4"/>
  <c r="J21" i="4"/>
  <c r="K20" i="4"/>
  <c r="J20" i="4"/>
  <c r="K19" i="4"/>
  <c r="J19" i="4"/>
  <c r="K17" i="4"/>
  <c r="J17" i="4"/>
  <c r="K16" i="4"/>
  <c r="J16" i="4"/>
  <c r="K15" i="4"/>
  <c r="J15" i="4"/>
  <c r="K14" i="4"/>
  <c r="L13" i="4" s="1"/>
  <c r="L14" i="4" s="1"/>
  <c r="L15" i="4" s="1"/>
  <c r="L16" i="4" s="1"/>
  <c r="L17" i="4" s="1"/>
  <c r="J14" i="4"/>
  <c r="K12" i="4"/>
  <c r="J12" i="4"/>
  <c r="K11" i="4"/>
  <c r="L8" i="4" s="1"/>
  <c r="L9" i="4" s="1"/>
  <c r="L10" i="4" s="1"/>
  <c r="L11" i="4" s="1"/>
  <c r="L12" i="4" s="1"/>
  <c r="J11" i="4"/>
  <c r="K10" i="4"/>
  <c r="J10" i="4"/>
  <c r="K9" i="4"/>
  <c r="J9" i="4"/>
  <c r="L18" i="4" l="1"/>
  <c r="L19" i="4" s="1"/>
  <c r="L20" i="4" s="1"/>
  <c r="L21" i="4" s="1"/>
  <c r="L22" i="4" s="1"/>
  <c r="L38" i="4"/>
  <c r="L39" i="4" s="1"/>
  <c r="L40" i="4" s="1"/>
  <c r="L41" i="4" s="1"/>
  <c r="L42" i="4" s="1"/>
  <c r="L78" i="4"/>
  <c r="L79" i="4" s="1"/>
  <c r="L80" i="4" s="1"/>
  <c r="L81" i="4" s="1"/>
  <c r="L82" i="4" s="1"/>
  <c r="L118" i="4"/>
  <c r="L119" i="4" s="1"/>
  <c r="L120" i="4" s="1"/>
  <c r="L121" i="4" s="1"/>
  <c r="L122" i="4" s="1"/>
  <c r="L158" i="4"/>
  <c r="L159" i="4" s="1"/>
  <c r="L160" i="4" s="1"/>
  <c r="L161" i="4" s="1"/>
  <c r="L162" i="4" s="1"/>
</calcChain>
</file>

<file path=xl/sharedStrings.xml><?xml version="1.0" encoding="utf-8"?>
<sst xmlns="http://schemas.openxmlformats.org/spreadsheetml/2006/main" count="274" uniqueCount="64">
  <si>
    <t>Первенство КСДЮСШОР по ВВС "Невская волна" по прыжкам в воду</t>
  </si>
  <si>
    <t>15-17 декабря 2016</t>
  </si>
  <si>
    <t>ЦВВС "Невская волна"</t>
  </si>
  <si>
    <t>ТРАМПЛИН 1 МЕТРА</t>
  </si>
  <si>
    <t>МАЛЬЧИКИ</t>
  </si>
  <si>
    <t>ПО ПРОГРАММЕ II ЮНОШЕСКОГО РАЗРЯДА</t>
  </si>
  <si>
    <t>судьи</t>
  </si>
  <si>
    <t>Выпол.</t>
  </si>
  <si>
    <t>Тренер</t>
  </si>
  <si>
    <t>Место</t>
  </si>
  <si>
    <t>Ф.И.</t>
  </si>
  <si>
    <t>прыжок</t>
  </si>
  <si>
    <t>К.Т.</t>
  </si>
  <si>
    <t>Результат</t>
  </si>
  <si>
    <t>разряд</t>
  </si>
  <si>
    <t>Дзидзигури Матвей</t>
  </si>
  <si>
    <t>II юн.р.</t>
  </si>
  <si>
    <t>Миляев К.С.</t>
  </si>
  <si>
    <t>100A</t>
  </si>
  <si>
    <t>200A</t>
  </si>
  <si>
    <t>Спад вперёд</t>
  </si>
  <si>
    <t>Спад назад</t>
  </si>
  <si>
    <t>Тарасюк Леонид</t>
  </si>
  <si>
    <t>Голубева Е.А., Погудина А.А.</t>
  </si>
  <si>
    <t>Темнов Александр</t>
  </si>
  <si>
    <t>Черкаев Артемий</t>
  </si>
  <si>
    <t>Алеев Андрей</t>
  </si>
  <si>
    <t>Васильев Макар</t>
  </si>
  <si>
    <t>Шарабханян Тигран</t>
  </si>
  <si>
    <t>Поляков П.Н., Погудина А.А.</t>
  </si>
  <si>
    <t>Кузнецов Кирилл</t>
  </si>
  <si>
    <t>Бабичев Павел</t>
  </si>
  <si>
    <t>Катыков Роман</t>
  </si>
  <si>
    <t>Ермошина А.П.</t>
  </si>
  <si>
    <t>Муринов Матвей</t>
  </si>
  <si>
    <t>Тукан Олег</t>
  </si>
  <si>
    <t>Болотов Артём</t>
  </si>
  <si>
    <t>Белов Степан</t>
  </si>
  <si>
    <t>Яковлев Григорий</t>
  </si>
  <si>
    <t>Завьялова О.Н., Титович  А.С.</t>
  </si>
  <si>
    <t>Крюков Александр</t>
  </si>
  <si>
    <t>Петров Марк</t>
  </si>
  <si>
    <t>Белов Богдан</t>
  </si>
  <si>
    <t>Антонов Арсений</t>
  </si>
  <si>
    <t>Погудин Андреас</t>
  </si>
  <si>
    <t>Бедрий Игорь</t>
  </si>
  <si>
    <t>III юн.р.</t>
  </si>
  <si>
    <t>Быстров Михей</t>
  </si>
  <si>
    <t>Маков Фёдор</t>
  </si>
  <si>
    <t>Денисов Роман</t>
  </si>
  <si>
    <t>Александров Иван</t>
  </si>
  <si>
    <t>Игловиков Антон</t>
  </si>
  <si>
    <t>Строганов Адриан</t>
  </si>
  <si>
    <t>Гончаров Данила</t>
  </si>
  <si>
    <t>Шикунов Никита</t>
  </si>
  <si>
    <t>Егоров Константин</t>
  </si>
  <si>
    <t>Савельев Александр</t>
  </si>
  <si>
    <t>Лавреновский Никита</t>
  </si>
  <si>
    <t>Нагиев Юрий</t>
  </si>
  <si>
    <t>Бабаев Андрей</t>
  </si>
  <si>
    <t>Анисимов Матвей</t>
  </si>
  <si>
    <t>В/К</t>
  </si>
  <si>
    <t>Лейнбаум Платон</t>
  </si>
  <si>
    <t>Воронин Максим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</si>
</sst>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>
    <font>
      <sz val="11"/>
      <color theme="1"/>
      <name val="Calibri"/>
      <family val="2"/>
      <scheme val="minor"/>
    </font>
    <font>
      <sz val="10"/>
      <name val="Arial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sz val="10"/>
      <name val="Arial"/>
      <family val="2"/>
      <charset val="204"/>
    </font>
    <font>
      <sz val="10"/>
      <name val="NewtonCTT"/>
    </font>
    <font>
      <sz val="10"/>
      <name val="Arial"/>
    </font>
    <font>
      <b/>
      <sz val="10"/>
      <name val="Arial"/>
      <family val="2"/>
      <charset val="204"/>
    </font>
    <font>
      <b/>
      <sz val="9"/>
      <name val="Arial Cyr"/>
      <family val="2"/>
      <charset val="204"/>
    </font>
    <font>
      <sz val="8"/>
      <name val="Arial Cyr"/>
      <family val="2"/>
      <charset val="204"/>
    </font>
    <font>
      <sz val="8"/>
      <name val="Arial"/>
      <family val="2"/>
      <charset val="204"/>
    </font>
    <font>
      <sz val="9"/>
      <name val="Arial Cyr"/>
      <family val="2"/>
      <charset val="204"/>
    </font>
    <font>
      <b/>
      <sz val="9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8"/>
      <color indexed="9"/>
      <name val="Arial Cyr"/>
      <family val="2"/>
      <charset val="204"/>
    </font>
    <font>
      <b/>
      <sz val="10"/>
      <color rgb="FFFF0000"/>
      <name val="Arial Cyr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sz val="10"/>
      <color rgb="FFFF0000"/>
      <name val="Arial Cyr"/>
      <family val="2"/>
      <charset val="204"/>
    </font>
    <font>
      <sz val="8"/>
      <color rgb="FFFF0000"/>
      <name val="Arial Cyr"/>
      <family val="2"/>
      <charset val="204"/>
    </font>
    <font>
      <b/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8" fillId="0" borderId="0"/>
    <xf numFmtId="0" fontId="9" fillId="0" borderId="0"/>
    <xf numFmtId="0" fontId="8" fillId="0" borderId="0"/>
    <xf numFmtId="0" fontId="16" fillId="0" borderId="0"/>
  </cellStyleXfs>
  <cellXfs count="74">
    <xf numFmtId="0" fontId="0" fillId="0" borderId="0" xfId="0"/>
    <xf numFmtId="0" fontId="2" fillId="0" borderId="0" xfId="1" applyFont="1" applyBorder="1"/>
    <xf numFmtId="0" fontId="3" fillId="0" borderId="0" xfId="1" applyFont="1" applyBorder="1"/>
    <xf numFmtId="0" fontId="2" fillId="0" borderId="0" xfId="1" applyFont="1" applyBorder="1" applyAlignment="1">
      <alignment horizontal="left"/>
    </xf>
    <xf numFmtId="0" fontId="4" fillId="0" borderId="0" xfId="1" applyFont="1" applyBorder="1"/>
    <xf numFmtId="0" fontId="5" fillId="0" borderId="0" xfId="1" applyFont="1" applyBorder="1"/>
    <xf numFmtId="0" fontId="6" fillId="0" borderId="0" xfId="1" applyFont="1" applyBorder="1"/>
    <xf numFmtId="0" fontId="6" fillId="0" borderId="0" xfId="1" applyFont="1"/>
    <xf numFmtId="0" fontId="5" fillId="0" borderId="0" xfId="1" applyFont="1"/>
    <xf numFmtId="0" fontId="7" fillId="0" borderId="0" xfId="1" applyFont="1"/>
    <xf numFmtId="0" fontId="5" fillId="0" borderId="0" xfId="2" applyFont="1"/>
    <xf numFmtId="14" fontId="10" fillId="0" borderId="0" xfId="3" applyNumberFormat="1" applyFont="1"/>
    <xf numFmtId="0" fontId="3" fillId="0" borderId="0" xfId="1" applyFont="1"/>
    <xf numFmtId="0" fontId="2" fillId="0" borderId="0" xfId="1" applyFont="1"/>
    <xf numFmtId="0" fontId="2" fillId="0" borderId="0" xfId="1" applyFont="1" applyAlignment="1">
      <alignment horizontal="left"/>
    </xf>
    <xf numFmtId="0" fontId="4" fillId="0" borderId="0" xfId="1" applyFont="1"/>
    <xf numFmtId="20" fontId="10" fillId="0" borderId="0" xfId="3" applyNumberFormat="1" applyFont="1"/>
    <xf numFmtId="0" fontId="7" fillId="0" borderId="0" xfId="3" applyFont="1"/>
    <xf numFmtId="0" fontId="7" fillId="0" borderId="0" xfId="3" applyFont="1" applyBorder="1"/>
    <xf numFmtId="0" fontId="5" fillId="0" borderId="0" xfId="1" applyFont="1" applyAlignment="1">
      <alignment horizontal="center"/>
    </xf>
    <xf numFmtId="0" fontId="11" fillId="0" borderId="0" xfId="2" applyFont="1" applyBorder="1"/>
    <xf numFmtId="14" fontId="10" fillId="0" borderId="0" xfId="1" applyNumberFormat="1" applyFont="1" applyAlignment="1">
      <alignment horizontal="left"/>
    </xf>
    <xf numFmtId="0" fontId="11" fillId="0" borderId="1" xfId="1" applyFont="1" applyBorder="1" applyAlignment="1">
      <alignment horizontal="center"/>
    </xf>
    <xf numFmtId="0" fontId="11" fillId="0" borderId="1" xfId="1" applyFont="1" applyBorder="1" applyAlignment="1">
      <alignment horizontal="left"/>
    </xf>
    <xf numFmtId="164" fontId="11" fillId="0" borderId="1" xfId="1" applyNumberFormat="1" applyFont="1" applyBorder="1" applyAlignment="1">
      <alignment horizontal="left"/>
    </xf>
    <xf numFmtId="0" fontId="11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vertical="center"/>
    </xf>
    <xf numFmtId="164" fontId="12" fillId="0" borderId="1" xfId="1" applyNumberFormat="1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/>
    </xf>
    <xf numFmtId="0" fontId="11" fillId="0" borderId="2" xfId="1" applyFont="1" applyBorder="1" applyAlignment="1">
      <alignment horizontal="center"/>
    </xf>
    <xf numFmtId="0" fontId="11" fillId="0" borderId="2" xfId="1" applyFont="1" applyBorder="1" applyAlignment="1">
      <alignment horizontal="left"/>
    </xf>
    <xf numFmtId="0" fontId="13" fillId="0" borderId="2" xfId="1" applyFont="1" applyBorder="1" applyAlignment="1">
      <alignment horizontal="center"/>
    </xf>
    <xf numFmtId="0" fontId="14" fillId="0" borderId="2" xfId="1" applyFont="1" applyBorder="1"/>
    <xf numFmtId="0" fontId="14" fillId="0" borderId="2" xfId="1" applyFont="1" applyBorder="1" applyAlignment="1">
      <alignment horizontal="center"/>
    </xf>
    <xf numFmtId="0" fontId="15" fillId="0" borderId="2" xfId="1" applyFont="1" applyBorder="1"/>
    <xf numFmtId="0" fontId="11" fillId="0" borderId="2" xfId="1" applyFont="1" applyBorder="1" applyAlignment="1">
      <alignment vertical="center"/>
    </xf>
    <xf numFmtId="0" fontId="13" fillId="0" borderId="2" xfId="1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/>
    </xf>
    <xf numFmtId="0" fontId="4" fillId="0" borderId="0" xfId="2" applyFont="1" applyAlignment="1">
      <alignment horizontal="center"/>
    </xf>
    <xf numFmtId="0" fontId="2" fillId="0" borderId="0" xfId="2" applyFont="1" applyAlignment="1">
      <alignment horizontal="left"/>
    </xf>
    <xf numFmtId="0" fontId="2" fillId="0" borderId="0" xfId="2" applyFont="1" applyAlignment="1">
      <alignment horizontal="center"/>
    </xf>
    <xf numFmtId="0" fontId="2" fillId="0" borderId="0" xfId="2" applyFont="1" applyBorder="1" applyAlignment="1">
      <alignment horizontal="center"/>
    </xf>
    <xf numFmtId="0" fontId="14" fillId="0" borderId="0" xfId="2" applyFont="1" applyAlignment="1">
      <alignment horizontal="left"/>
    </xf>
    <xf numFmtId="2" fontId="3" fillId="0" borderId="0" xfId="4" applyNumberFormat="1" applyFont="1" applyAlignment="1">
      <alignment horizontal="center"/>
    </xf>
    <xf numFmtId="0" fontId="11" fillId="0" borderId="0" xfId="2" applyFont="1" applyFill="1" applyAlignment="1">
      <alignment horizontal="center"/>
    </xf>
    <xf numFmtId="0" fontId="16" fillId="0" borderId="0" xfId="2" applyFont="1"/>
    <xf numFmtId="0" fontId="5" fillId="0" borderId="0" xfId="2" applyFont="1" applyAlignment="1">
      <alignment horizontal="center"/>
    </xf>
    <xf numFmtId="0" fontId="12" fillId="0" borderId="0" xfId="2" applyFont="1" applyAlignment="1">
      <alignment horizontal="left"/>
    </xf>
    <xf numFmtId="164" fontId="17" fillId="0" borderId="0" xfId="4" applyNumberFormat="1" applyFont="1" applyBorder="1" applyAlignment="1">
      <alignment horizontal="center"/>
    </xf>
    <xf numFmtId="164" fontId="16" fillId="0" borderId="0" xfId="5" applyNumberFormat="1" applyFont="1" applyAlignment="1">
      <alignment horizontal="center" vertical="center"/>
    </xf>
    <xf numFmtId="2" fontId="2" fillId="0" borderId="0" xfId="2" applyNumberFormat="1" applyFont="1" applyBorder="1" applyAlignment="1">
      <alignment horizontal="center"/>
    </xf>
    <xf numFmtId="2" fontId="18" fillId="0" borderId="0" xfId="4" applyNumberFormat="1" applyFont="1" applyAlignment="1">
      <alignment horizontal="center"/>
    </xf>
    <xf numFmtId="0" fontId="12" fillId="0" borderId="0" xfId="2" applyFont="1" applyAlignment="1">
      <alignment horizontal="left" wrapText="1"/>
    </xf>
    <xf numFmtId="0" fontId="2" fillId="0" borderId="0" xfId="2" applyFont="1"/>
    <xf numFmtId="0" fontId="16" fillId="0" borderId="0" xfId="2" applyFont="1" applyFill="1"/>
    <xf numFmtId="0" fontId="19" fillId="0" borderId="0" xfId="2" applyFont="1" applyAlignment="1">
      <alignment horizontal="center"/>
    </xf>
    <xf numFmtId="164" fontId="20" fillId="0" borderId="0" xfId="4" applyNumberFormat="1" applyFont="1" applyBorder="1" applyAlignment="1">
      <alignment horizontal="center"/>
    </xf>
    <xf numFmtId="164" fontId="21" fillId="0" borderId="0" xfId="5" applyNumberFormat="1" applyFont="1" applyAlignment="1">
      <alignment horizontal="center" vertical="center"/>
    </xf>
    <xf numFmtId="2" fontId="19" fillId="0" borderId="0" xfId="2" applyNumberFormat="1" applyFont="1" applyBorder="1" applyAlignment="1">
      <alignment horizontal="center"/>
    </xf>
    <xf numFmtId="0" fontId="4" fillId="0" borderId="0" xfId="2" applyFont="1" applyAlignment="1">
      <alignment horizontal="left"/>
    </xf>
    <xf numFmtId="0" fontId="4" fillId="0" borderId="0" xfId="2" applyFont="1" applyBorder="1" applyAlignment="1">
      <alignment horizontal="center"/>
    </xf>
    <xf numFmtId="0" fontId="22" fillId="0" borderId="0" xfId="2" applyFont="1" applyAlignment="1">
      <alignment horizontal="left"/>
    </xf>
    <xf numFmtId="2" fontId="23" fillId="0" borderId="0" xfId="4" applyNumberFormat="1" applyFont="1" applyAlignment="1">
      <alignment horizontal="center"/>
    </xf>
    <xf numFmtId="0" fontId="24" fillId="0" borderId="0" xfId="2" applyFont="1" applyAlignment="1">
      <alignment horizontal="center"/>
    </xf>
    <xf numFmtId="0" fontId="25" fillId="0" borderId="0" xfId="2" applyFont="1" applyAlignment="1">
      <alignment horizontal="left"/>
    </xf>
    <xf numFmtId="2" fontId="26" fillId="0" borderId="0" xfId="4" applyNumberFormat="1" applyFont="1" applyAlignment="1">
      <alignment horizontal="center"/>
    </xf>
    <xf numFmtId="0" fontId="24" fillId="0" borderId="0" xfId="2" applyFont="1"/>
    <xf numFmtId="0" fontId="19" fillId="0" borderId="0" xfId="2" applyFont="1"/>
    <xf numFmtId="0" fontId="5" fillId="0" borderId="0" xfId="2" applyFont="1" applyAlignment="1">
      <alignment horizontal="left"/>
    </xf>
    <xf numFmtId="0" fontId="6" fillId="0" borderId="0" xfId="2" applyFont="1"/>
    <xf numFmtId="0" fontId="2" fillId="0" borderId="0" xfId="2" applyFont="1" applyBorder="1"/>
    <xf numFmtId="0" fontId="11" fillId="0" borderId="0" xfId="2" applyFont="1"/>
    <xf numFmtId="0" fontId="11" fillId="0" borderId="3" xfId="2" applyFont="1" applyBorder="1"/>
  </cellXfs>
  <cellStyles count="6">
    <cellStyle name="Normal_COM10W" xfId="2"/>
    <cellStyle name="Normal_ST_CF" xfId="4"/>
    <cellStyle name="Обычный" xfId="0" builtinId="0"/>
    <cellStyle name="Обычный 2" xfId="3"/>
    <cellStyle name="Обычный_Вода вышка  К-2008-3 день" xfId="5"/>
    <cellStyle name="Обычный_Чемпионат и Перв 1 и 3 м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360"/>
  <sheetViews>
    <sheetView tabSelected="1" topLeftCell="A4" zoomScaleNormal="100" zoomScaleSheetLayoutView="100" workbookViewId="0">
      <selection activeCell="N38" sqref="N38"/>
    </sheetView>
  </sheetViews>
  <sheetFormatPr defaultColWidth="8" defaultRowHeight="14.25" outlineLevelRow="1"/>
  <cols>
    <col min="1" max="1" width="6.28515625" style="47" customWidth="1"/>
    <col min="2" max="2" width="10.5703125" style="10" customWidth="1"/>
    <col min="3" max="3" width="13.85546875" style="72" customWidth="1"/>
    <col min="4" max="4" width="4.7109375" style="73" customWidth="1"/>
    <col min="5" max="5" width="4.7109375" style="10" customWidth="1"/>
    <col min="6" max="7" width="4.7109375" style="69" customWidth="1"/>
    <col min="8" max="9" width="4.7109375" style="10" customWidth="1"/>
    <col min="10" max="10" width="6" style="10" customWidth="1"/>
    <col min="11" max="11" width="6.28515625" style="10" customWidth="1"/>
    <col min="12" max="12" width="9.7109375" style="70" customWidth="1"/>
    <col min="13" max="13" width="6.28515625" style="70" customWidth="1"/>
    <col min="14" max="14" width="11.140625" style="53" customWidth="1"/>
    <col min="15" max="15" width="17.42578125" style="10" customWidth="1"/>
    <col min="16" max="256" width="8" style="10"/>
    <col min="257" max="257" width="6.28515625" style="10" customWidth="1"/>
    <col min="258" max="258" width="10.5703125" style="10" customWidth="1"/>
    <col min="259" max="259" width="13.85546875" style="10" customWidth="1"/>
    <col min="260" max="265" width="4.7109375" style="10" customWidth="1"/>
    <col min="266" max="266" width="6" style="10" customWidth="1"/>
    <col min="267" max="267" width="6.28515625" style="10" customWidth="1"/>
    <col min="268" max="268" width="9.7109375" style="10" customWidth="1"/>
    <col min="269" max="269" width="6.28515625" style="10" customWidth="1"/>
    <col min="270" max="270" width="11.140625" style="10" customWidth="1"/>
    <col min="271" max="271" width="17.42578125" style="10" customWidth="1"/>
    <col min="272" max="512" width="8" style="10"/>
    <col min="513" max="513" width="6.28515625" style="10" customWidth="1"/>
    <col min="514" max="514" width="10.5703125" style="10" customWidth="1"/>
    <col min="515" max="515" width="13.85546875" style="10" customWidth="1"/>
    <col min="516" max="521" width="4.7109375" style="10" customWidth="1"/>
    <col min="522" max="522" width="6" style="10" customWidth="1"/>
    <col min="523" max="523" width="6.28515625" style="10" customWidth="1"/>
    <col min="524" max="524" width="9.7109375" style="10" customWidth="1"/>
    <col min="525" max="525" width="6.28515625" style="10" customWidth="1"/>
    <col min="526" max="526" width="11.140625" style="10" customWidth="1"/>
    <col min="527" max="527" width="17.42578125" style="10" customWidth="1"/>
    <col min="528" max="768" width="8" style="10"/>
    <col min="769" max="769" width="6.28515625" style="10" customWidth="1"/>
    <col min="770" max="770" width="10.5703125" style="10" customWidth="1"/>
    <col min="771" max="771" width="13.85546875" style="10" customWidth="1"/>
    <col min="772" max="777" width="4.7109375" style="10" customWidth="1"/>
    <col min="778" max="778" width="6" style="10" customWidth="1"/>
    <col min="779" max="779" width="6.28515625" style="10" customWidth="1"/>
    <col min="780" max="780" width="9.7109375" style="10" customWidth="1"/>
    <col min="781" max="781" width="6.28515625" style="10" customWidth="1"/>
    <col min="782" max="782" width="11.140625" style="10" customWidth="1"/>
    <col min="783" max="783" width="17.42578125" style="10" customWidth="1"/>
    <col min="784" max="1024" width="8" style="10"/>
    <col min="1025" max="1025" width="6.28515625" style="10" customWidth="1"/>
    <col min="1026" max="1026" width="10.5703125" style="10" customWidth="1"/>
    <col min="1027" max="1027" width="13.85546875" style="10" customWidth="1"/>
    <col min="1028" max="1033" width="4.7109375" style="10" customWidth="1"/>
    <col min="1034" max="1034" width="6" style="10" customWidth="1"/>
    <col min="1035" max="1035" width="6.28515625" style="10" customWidth="1"/>
    <col min="1036" max="1036" width="9.7109375" style="10" customWidth="1"/>
    <col min="1037" max="1037" width="6.28515625" style="10" customWidth="1"/>
    <col min="1038" max="1038" width="11.140625" style="10" customWidth="1"/>
    <col min="1039" max="1039" width="17.42578125" style="10" customWidth="1"/>
    <col min="1040" max="1280" width="8" style="10"/>
    <col min="1281" max="1281" width="6.28515625" style="10" customWidth="1"/>
    <col min="1282" max="1282" width="10.5703125" style="10" customWidth="1"/>
    <col min="1283" max="1283" width="13.85546875" style="10" customWidth="1"/>
    <col min="1284" max="1289" width="4.7109375" style="10" customWidth="1"/>
    <col min="1290" max="1290" width="6" style="10" customWidth="1"/>
    <col min="1291" max="1291" width="6.28515625" style="10" customWidth="1"/>
    <col min="1292" max="1292" width="9.7109375" style="10" customWidth="1"/>
    <col min="1293" max="1293" width="6.28515625" style="10" customWidth="1"/>
    <col min="1294" max="1294" width="11.140625" style="10" customWidth="1"/>
    <col min="1295" max="1295" width="17.42578125" style="10" customWidth="1"/>
    <col min="1296" max="1536" width="8" style="10"/>
    <col min="1537" max="1537" width="6.28515625" style="10" customWidth="1"/>
    <col min="1538" max="1538" width="10.5703125" style="10" customWidth="1"/>
    <col min="1539" max="1539" width="13.85546875" style="10" customWidth="1"/>
    <col min="1540" max="1545" width="4.7109375" style="10" customWidth="1"/>
    <col min="1546" max="1546" width="6" style="10" customWidth="1"/>
    <col min="1547" max="1547" width="6.28515625" style="10" customWidth="1"/>
    <col min="1548" max="1548" width="9.7109375" style="10" customWidth="1"/>
    <col min="1549" max="1549" width="6.28515625" style="10" customWidth="1"/>
    <col min="1550" max="1550" width="11.140625" style="10" customWidth="1"/>
    <col min="1551" max="1551" width="17.42578125" style="10" customWidth="1"/>
    <col min="1552" max="1792" width="8" style="10"/>
    <col min="1793" max="1793" width="6.28515625" style="10" customWidth="1"/>
    <col min="1794" max="1794" width="10.5703125" style="10" customWidth="1"/>
    <col min="1795" max="1795" width="13.85546875" style="10" customWidth="1"/>
    <col min="1796" max="1801" width="4.7109375" style="10" customWidth="1"/>
    <col min="1802" max="1802" width="6" style="10" customWidth="1"/>
    <col min="1803" max="1803" width="6.28515625" style="10" customWidth="1"/>
    <col min="1804" max="1804" width="9.7109375" style="10" customWidth="1"/>
    <col min="1805" max="1805" width="6.28515625" style="10" customWidth="1"/>
    <col min="1806" max="1806" width="11.140625" style="10" customWidth="1"/>
    <col min="1807" max="1807" width="17.42578125" style="10" customWidth="1"/>
    <col min="1808" max="2048" width="8" style="10"/>
    <col min="2049" max="2049" width="6.28515625" style="10" customWidth="1"/>
    <col min="2050" max="2050" width="10.5703125" style="10" customWidth="1"/>
    <col min="2051" max="2051" width="13.85546875" style="10" customWidth="1"/>
    <col min="2052" max="2057" width="4.7109375" style="10" customWidth="1"/>
    <col min="2058" max="2058" width="6" style="10" customWidth="1"/>
    <col min="2059" max="2059" width="6.28515625" style="10" customWidth="1"/>
    <col min="2060" max="2060" width="9.7109375" style="10" customWidth="1"/>
    <col min="2061" max="2061" width="6.28515625" style="10" customWidth="1"/>
    <col min="2062" max="2062" width="11.140625" style="10" customWidth="1"/>
    <col min="2063" max="2063" width="17.42578125" style="10" customWidth="1"/>
    <col min="2064" max="2304" width="8" style="10"/>
    <col min="2305" max="2305" width="6.28515625" style="10" customWidth="1"/>
    <col min="2306" max="2306" width="10.5703125" style="10" customWidth="1"/>
    <col min="2307" max="2307" width="13.85546875" style="10" customWidth="1"/>
    <col min="2308" max="2313" width="4.7109375" style="10" customWidth="1"/>
    <col min="2314" max="2314" width="6" style="10" customWidth="1"/>
    <col min="2315" max="2315" width="6.28515625" style="10" customWidth="1"/>
    <col min="2316" max="2316" width="9.7109375" style="10" customWidth="1"/>
    <col min="2317" max="2317" width="6.28515625" style="10" customWidth="1"/>
    <col min="2318" max="2318" width="11.140625" style="10" customWidth="1"/>
    <col min="2319" max="2319" width="17.42578125" style="10" customWidth="1"/>
    <col min="2320" max="2560" width="8" style="10"/>
    <col min="2561" max="2561" width="6.28515625" style="10" customWidth="1"/>
    <col min="2562" max="2562" width="10.5703125" style="10" customWidth="1"/>
    <col min="2563" max="2563" width="13.85546875" style="10" customWidth="1"/>
    <col min="2564" max="2569" width="4.7109375" style="10" customWidth="1"/>
    <col min="2570" max="2570" width="6" style="10" customWidth="1"/>
    <col min="2571" max="2571" width="6.28515625" style="10" customWidth="1"/>
    <col min="2572" max="2572" width="9.7109375" style="10" customWidth="1"/>
    <col min="2573" max="2573" width="6.28515625" style="10" customWidth="1"/>
    <col min="2574" max="2574" width="11.140625" style="10" customWidth="1"/>
    <col min="2575" max="2575" width="17.42578125" style="10" customWidth="1"/>
    <col min="2576" max="2816" width="8" style="10"/>
    <col min="2817" max="2817" width="6.28515625" style="10" customWidth="1"/>
    <col min="2818" max="2818" width="10.5703125" style="10" customWidth="1"/>
    <col min="2819" max="2819" width="13.85546875" style="10" customWidth="1"/>
    <col min="2820" max="2825" width="4.7109375" style="10" customWidth="1"/>
    <col min="2826" max="2826" width="6" style="10" customWidth="1"/>
    <col min="2827" max="2827" width="6.28515625" style="10" customWidth="1"/>
    <col min="2828" max="2828" width="9.7109375" style="10" customWidth="1"/>
    <col min="2829" max="2829" width="6.28515625" style="10" customWidth="1"/>
    <col min="2830" max="2830" width="11.140625" style="10" customWidth="1"/>
    <col min="2831" max="2831" width="17.42578125" style="10" customWidth="1"/>
    <col min="2832" max="3072" width="8" style="10"/>
    <col min="3073" max="3073" width="6.28515625" style="10" customWidth="1"/>
    <col min="3074" max="3074" width="10.5703125" style="10" customWidth="1"/>
    <col min="3075" max="3075" width="13.85546875" style="10" customWidth="1"/>
    <col min="3076" max="3081" width="4.7109375" style="10" customWidth="1"/>
    <col min="3082" max="3082" width="6" style="10" customWidth="1"/>
    <col min="3083" max="3083" width="6.28515625" style="10" customWidth="1"/>
    <col min="3084" max="3084" width="9.7109375" style="10" customWidth="1"/>
    <col min="3085" max="3085" width="6.28515625" style="10" customWidth="1"/>
    <col min="3086" max="3086" width="11.140625" style="10" customWidth="1"/>
    <col min="3087" max="3087" width="17.42578125" style="10" customWidth="1"/>
    <col min="3088" max="3328" width="8" style="10"/>
    <col min="3329" max="3329" width="6.28515625" style="10" customWidth="1"/>
    <col min="3330" max="3330" width="10.5703125" style="10" customWidth="1"/>
    <col min="3331" max="3331" width="13.85546875" style="10" customWidth="1"/>
    <col min="3332" max="3337" width="4.7109375" style="10" customWidth="1"/>
    <col min="3338" max="3338" width="6" style="10" customWidth="1"/>
    <col min="3339" max="3339" width="6.28515625" style="10" customWidth="1"/>
    <col min="3340" max="3340" width="9.7109375" style="10" customWidth="1"/>
    <col min="3341" max="3341" width="6.28515625" style="10" customWidth="1"/>
    <col min="3342" max="3342" width="11.140625" style="10" customWidth="1"/>
    <col min="3343" max="3343" width="17.42578125" style="10" customWidth="1"/>
    <col min="3344" max="3584" width="8" style="10"/>
    <col min="3585" max="3585" width="6.28515625" style="10" customWidth="1"/>
    <col min="3586" max="3586" width="10.5703125" style="10" customWidth="1"/>
    <col min="3587" max="3587" width="13.85546875" style="10" customWidth="1"/>
    <col min="3588" max="3593" width="4.7109375" style="10" customWidth="1"/>
    <col min="3594" max="3594" width="6" style="10" customWidth="1"/>
    <col min="3595" max="3595" width="6.28515625" style="10" customWidth="1"/>
    <col min="3596" max="3596" width="9.7109375" style="10" customWidth="1"/>
    <col min="3597" max="3597" width="6.28515625" style="10" customWidth="1"/>
    <col min="3598" max="3598" width="11.140625" style="10" customWidth="1"/>
    <col min="3599" max="3599" width="17.42578125" style="10" customWidth="1"/>
    <col min="3600" max="3840" width="8" style="10"/>
    <col min="3841" max="3841" width="6.28515625" style="10" customWidth="1"/>
    <col min="3842" max="3842" width="10.5703125" style="10" customWidth="1"/>
    <col min="3843" max="3843" width="13.85546875" style="10" customWidth="1"/>
    <col min="3844" max="3849" width="4.7109375" style="10" customWidth="1"/>
    <col min="3850" max="3850" width="6" style="10" customWidth="1"/>
    <col min="3851" max="3851" width="6.28515625" style="10" customWidth="1"/>
    <col min="3852" max="3852" width="9.7109375" style="10" customWidth="1"/>
    <col min="3853" max="3853" width="6.28515625" style="10" customWidth="1"/>
    <col min="3854" max="3854" width="11.140625" style="10" customWidth="1"/>
    <col min="3855" max="3855" width="17.42578125" style="10" customWidth="1"/>
    <col min="3856" max="4096" width="8" style="10"/>
    <col min="4097" max="4097" width="6.28515625" style="10" customWidth="1"/>
    <col min="4098" max="4098" width="10.5703125" style="10" customWidth="1"/>
    <col min="4099" max="4099" width="13.85546875" style="10" customWidth="1"/>
    <col min="4100" max="4105" width="4.7109375" style="10" customWidth="1"/>
    <col min="4106" max="4106" width="6" style="10" customWidth="1"/>
    <col min="4107" max="4107" width="6.28515625" style="10" customWidth="1"/>
    <col min="4108" max="4108" width="9.7109375" style="10" customWidth="1"/>
    <col min="4109" max="4109" width="6.28515625" style="10" customWidth="1"/>
    <col min="4110" max="4110" width="11.140625" style="10" customWidth="1"/>
    <col min="4111" max="4111" width="17.42578125" style="10" customWidth="1"/>
    <col min="4112" max="4352" width="8" style="10"/>
    <col min="4353" max="4353" width="6.28515625" style="10" customWidth="1"/>
    <col min="4354" max="4354" width="10.5703125" style="10" customWidth="1"/>
    <col min="4355" max="4355" width="13.85546875" style="10" customWidth="1"/>
    <col min="4356" max="4361" width="4.7109375" style="10" customWidth="1"/>
    <col min="4362" max="4362" width="6" style="10" customWidth="1"/>
    <col min="4363" max="4363" width="6.28515625" style="10" customWidth="1"/>
    <col min="4364" max="4364" width="9.7109375" style="10" customWidth="1"/>
    <col min="4365" max="4365" width="6.28515625" style="10" customWidth="1"/>
    <col min="4366" max="4366" width="11.140625" style="10" customWidth="1"/>
    <col min="4367" max="4367" width="17.42578125" style="10" customWidth="1"/>
    <col min="4368" max="4608" width="8" style="10"/>
    <col min="4609" max="4609" width="6.28515625" style="10" customWidth="1"/>
    <col min="4610" max="4610" width="10.5703125" style="10" customWidth="1"/>
    <col min="4611" max="4611" width="13.85546875" style="10" customWidth="1"/>
    <col min="4612" max="4617" width="4.7109375" style="10" customWidth="1"/>
    <col min="4618" max="4618" width="6" style="10" customWidth="1"/>
    <col min="4619" max="4619" width="6.28515625" style="10" customWidth="1"/>
    <col min="4620" max="4620" width="9.7109375" style="10" customWidth="1"/>
    <col min="4621" max="4621" width="6.28515625" style="10" customWidth="1"/>
    <col min="4622" max="4622" width="11.140625" style="10" customWidth="1"/>
    <col min="4623" max="4623" width="17.42578125" style="10" customWidth="1"/>
    <col min="4624" max="4864" width="8" style="10"/>
    <col min="4865" max="4865" width="6.28515625" style="10" customWidth="1"/>
    <col min="4866" max="4866" width="10.5703125" style="10" customWidth="1"/>
    <col min="4867" max="4867" width="13.85546875" style="10" customWidth="1"/>
    <col min="4868" max="4873" width="4.7109375" style="10" customWidth="1"/>
    <col min="4874" max="4874" width="6" style="10" customWidth="1"/>
    <col min="4875" max="4875" width="6.28515625" style="10" customWidth="1"/>
    <col min="4876" max="4876" width="9.7109375" style="10" customWidth="1"/>
    <col min="4877" max="4877" width="6.28515625" style="10" customWidth="1"/>
    <col min="4878" max="4878" width="11.140625" style="10" customWidth="1"/>
    <col min="4879" max="4879" width="17.42578125" style="10" customWidth="1"/>
    <col min="4880" max="5120" width="8" style="10"/>
    <col min="5121" max="5121" width="6.28515625" style="10" customWidth="1"/>
    <col min="5122" max="5122" width="10.5703125" style="10" customWidth="1"/>
    <col min="5123" max="5123" width="13.85546875" style="10" customWidth="1"/>
    <col min="5124" max="5129" width="4.7109375" style="10" customWidth="1"/>
    <col min="5130" max="5130" width="6" style="10" customWidth="1"/>
    <col min="5131" max="5131" width="6.28515625" style="10" customWidth="1"/>
    <col min="5132" max="5132" width="9.7109375" style="10" customWidth="1"/>
    <col min="5133" max="5133" width="6.28515625" style="10" customWidth="1"/>
    <col min="5134" max="5134" width="11.140625" style="10" customWidth="1"/>
    <col min="5135" max="5135" width="17.42578125" style="10" customWidth="1"/>
    <col min="5136" max="5376" width="8" style="10"/>
    <col min="5377" max="5377" width="6.28515625" style="10" customWidth="1"/>
    <col min="5378" max="5378" width="10.5703125" style="10" customWidth="1"/>
    <col min="5379" max="5379" width="13.85546875" style="10" customWidth="1"/>
    <col min="5380" max="5385" width="4.7109375" style="10" customWidth="1"/>
    <col min="5386" max="5386" width="6" style="10" customWidth="1"/>
    <col min="5387" max="5387" width="6.28515625" style="10" customWidth="1"/>
    <col min="5388" max="5388" width="9.7109375" style="10" customWidth="1"/>
    <col min="5389" max="5389" width="6.28515625" style="10" customWidth="1"/>
    <col min="5390" max="5390" width="11.140625" style="10" customWidth="1"/>
    <col min="5391" max="5391" width="17.42578125" style="10" customWidth="1"/>
    <col min="5392" max="5632" width="8" style="10"/>
    <col min="5633" max="5633" width="6.28515625" style="10" customWidth="1"/>
    <col min="5634" max="5634" width="10.5703125" style="10" customWidth="1"/>
    <col min="5635" max="5635" width="13.85546875" style="10" customWidth="1"/>
    <col min="5636" max="5641" width="4.7109375" style="10" customWidth="1"/>
    <col min="5642" max="5642" width="6" style="10" customWidth="1"/>
    <col min="5643" max="5643" width="6.28515625" style="10" customWidth="1"/>
    <col min="5644" max="5644" width="9.7109375" style="10" customWidth="1"/>
    <col min="5645" max="5645" width="6.28515625" style="10" customWidth="1"/>
    <col min="5646" max="5646" width="11.140625" style="10" customWidth="1"/>
    <col min="5647" max="5647" width="17.42578125" style="10" customWidth="1"/>
    <col min="5648" max="5888" width="8" style="10"/>
    <col min="5889" max="5889" width="6.28515625" style="10" customWidth="1"/>
    <col min="5890" max="5890" width="10.5703125" style="10" customWidth="1"/>
    <col min="5891" max="5891" width="13.85546875" style="10" customWidth="1"/>
    <col min="5892" max="5897" width="4.7109375" style="10" customWidth="1"/>
    <col min="5898" max="5898" width="6" style="10" customWidth="1"/>
    <col min="5899" max="5899" width="6.28515625" style="10" customWidth="1"/>
    <col min="5900" max="5900" width="9.7109375" style="10" customWidth="1"/>
    <col min="5901" max="5901" width="6.28515625" style="10" customWidth="1"/>
    <col min="5902" max="5902" width="11.140625" style="10" customWidth="1"/>
    <col min="5903" max="5903" width="17.42578125" style="10" customWidth="1"/>
    <col min="5904" max="6144" width="8" style="10"/>
    <col min="6145" max="6145" width="6.28515625" style="10" customWidth="1"/>
    <col min="6146" max="6146" width="10.5703125" style="10" customWidth="1"/>
    <col min="6147" max="6147" width="13.85546875" style="10" customWidth="1"/>
    <col min="6148" max="6153" width="4.7109375" style="10" customWidth="1"/>
    <col min="6154" max="6154" width="6" style="10" customWidth="1"/>
    <col min="6155" max="6155" width="6.28515625" style="10" customWidth="1"/>
    <col min="6156" max="6156" width="9.7109375" style="10" customWidth="1"/>
    <col min="6157" max="6157" width="6.28515625" style="10" customWidth="1"/>
    <col min="6158" max="6158" width="11.140625" style="10" customWidth="1"/>
    <col min="6159" max="6159" width="17.42578125" style="10" customWidth="1"/>
    <col min="6160" max="6400" width="8" style="10"/>
    <col min="6401" max="6401" width="6.28515625" style="10" customWidth="1"/>
    <col min="6402" max="6402" width="10.5703125" style="10" customWidth="1"/>
    <col min="6403" max="6403" width="13.85546875" style="10" customWidth="1"/>
    <col min="6404" max="6409" width="4.7109375" style="10" customWidth="1"/>
    <col min="6410" max="6410" width="6" style="10" customWidth="1"/>
    <col min="6411" max="6411" width="6.28515625" style="10" customWidth="1"/>
    <col min="6412" max="6412" width="9.7109375" style="10" customWidth="1"/>
    <col min="6413" max="6413" width="6.28515625" style="10" customWidth="1"/>
    <col min="6414" max="6414" width="11.140625" style="10" customWidth="1"/>
    <col min="6415" max="6415" width="17.42578125" style="10" customWidth="1"/>
    <col min="6416" max="6656" width="8" style="10"/>
    <col min="6657" max="6657" width="6.28515625" style="10" customWidth="1"/>
    <col min="6658" max="6658" width="10.5703125" style="10" customWidth="1"/>
    <col min="6659" max="6659" width="13.85546875" style="10" customWidth="1"/>
    <col min="6660" max="6665" width="4.7109375" style="10" customWidth="1"/>
    <col min="6666" max="6666" width="6" style="10" customWidth="1"/>
    <col min="6667" max="6667" width="6.28515625" style="10" customWidth="1"/>
    <col min="6668" max="6668" width="9.7109375" style="10" customWidth="1"/>
    <col min="6669" max="6669" width="6.28515625" style="10" customWidth="1"/>
    <col min="6670" max="6670" width="11.140625" style="10" customWidth="1"/>
    <col min="6671" max="6671" width="17.42578125" style="10" customWidth="1"/>
    <col min="6672" max="6912" width="8" style="10"/>
    <col min="6913" max="6913" width="6.28515625" style="10" customWidth="1"/>
    <col min="6914" max="6914" width="10.5703125" style="10" customWidth="1"/>
    <col min="6915" max="6915" width="13.85546875" style="10" customWidth="1"/>
    <col min="6916" max="6921" width="4.7109375" style="10" customWidth="1"/>
    <col min="6922" max="6922" width="6" style="10" customWidth="1"/>
    <col min="6923" max="6923" width="6.28515625" style="10" customWidth="1"/>
    <col min="6924" max="6924" width="9.7109375" style="10" customWidth="1"/>
    <col min="6925" max="6925" width="6.28515625" style="10" customWidth="1"/>
    <col min="6926" max="6926" width="11.140625" style="10" customWidth="1"/>
    <col min="6927" max="6927" width="17.42578125" style="10" customWidth="1"/>
    <col min="6928" max="7168" width="8" style="10"/>
    <col min="7169" max="7169" width="6.28515625" style="10" customWidth="1"/>
    <col min="7170" max="7170" width="10.5703125" style="10" customWidth="1"/>
    <col min="7171" max="7171" width="13.85546875" style="10" customWidth="1"/>
    <col min="7172" max="7177" width="4.7109375" style="10" customWidth="1"/>
    <col min="7178" max="7178" width="6" style="10" customWidth="1"/>
    <col min="7179" max="7179" width="6.28515625" style="10" customWidth="1"/>
    <col min="7180" max="7180" width="9.7109375" style="10" customWidth="1"/>
    <col min="7181" max="7181" width="6.28515625" style="10" customWidth="1"/>
    <col min="7182" max="7182" width="11.140625" style="10" customWidth="1"/>
    <col min="7183" max="7183" width="17.42578125" style="10" customWidth="1"/>
    <col min="7184" max="7424" width="8" style="10"/>
    <col min="7425" max="7425" width="6.28515625" style="10" customWidth="1"/>
    <col min="7426" max="7426" width="10.5703125" style="10" customWidth="1"/>
    <col min="7427" max="7427" width="13.85546875" style="10" customWidth="1"/>
    <col min="7428" max="7433" width="4.7109375" style="10" customWidth="1"/>
    <col min="7434" max="7434" width="6" style="10" customWidth="1"/>
    <col min="7435" max="7435" width="6.28515625" style="10" customWidth="1"/>
    <col min="7436" max="7436" width="9.7109375" style="10" customWidth="1"/>
    <col min="7437" max="7437" width="6.28515625" style="10" customWidth="1"/>
    <col min="7438" max="7438" width="11.140625" style="10" customWidth="1"/>
    <col min="7439" max="7439" width="17.42578125" style="10" customWidth="1"/>
    <col min="7440" max="7680" width="8" style="10"/>
    <col min="7681" max="7681" width="6.28515625" style="10" customWidth="1"/>
    <col min="7682" max="7682" width="10.5703125" style="10" customWidth="1"/>
    <col min="7683" max="7683" width="13.85546875" style="10" customWidth="1"/>
    <col min="7684" max="7689" width="4.7109375" style="10" customWidth="1"/>
    <col min="7690" max="7690" width="6" style="10" customWidth="1"/>
    <col min="7691" max="7691" width="6.28515625" style="10" customWidth="1"/>
    <col min="7692" max="7692" width="9.7109375" style="10" customWidth="1"/>
    <col min="7693" max="7693" width="6.28515625" style="10" customWidth="1"/>
    <col min="7694" max="7694" width="11.140625" style="10" customWidth="1"/>
    <col min="7695" max="7695" width="17.42578125" style="10" customWidth="1"/>
    <col min="7696" max="7936" width="8" style="10"/>
    <col min="7937" max="7937" width="6.28515625" style="10" customWidth="1"/>
    <col min="7938" max="7938" width="10.5703125" style="10" customWidth="1"/>
    <col min="7939" max="7939" width="13.85546875" style="10" customWidth="1"/>
    <col min="7940" max="7945" width="4.7109375" style="10" customWidth="1"/>
    <col min="7946" max="7946" width="6" style="10" customWidth="1"/>
    <col min="7947" max="7947" width="6.28515625" style="10" customWidth="1"/>
    <col min="7948" max="7948" width="9.7109375" style="10" customWidth="1"/>
    <col min="7949" max="7949" width="6.28515625" style="10" customWidth="1"/>
    <col min="7950" max="7950" width="11.140625" style="10" customWidth="1"/>
    <col min="7951" max="7951" width="17.42578125" style="10" customWidth="1"/>
    <col min="7952" max="8192" width="8" style="10"/>
    <col min="8193" max="8193" width="6.28515625" style="10" customWidth="1"/>
    <col min="8194" max="8194" width="10.5703125" style="10" customWidth="1"/>
    <col min="8195" max="8195" width="13.85546875" style="10" customWidth="1"/>
    <col min="8196" max="8201" width="4.7109375" style="10" customWidth="1"/>
    <col min="8202" max="8202" width="6" style="10" customWidth="1"/>
    <col min="8203" max="8203" width="6.28515625" style="10" customWidth="1"/>
    <col min="8204" max="8204" width="9.7109375" style="10" customWidth="1"/>
    <col min="8205" max="8205" width="6.28515625" style="10" customWidth="1"/>
    <col min="8206" max="8206" width="11.140625" style="10" customWidth="1"/>
    <col min="8207" max="8207" width="17.42578125" style="10" customWidth="1"/>
    <col min="8208" max="8448" width="8" style="10"/>
    <col min="8449" max="8449" width="6.28515625" style="10" customWidth="1"/>
    <col min="8450" max="8450" width="10.5703125" style="10" customWidth="1"/>
    <col min="8451" max="8451" width="13.85546875" style="10" customWidth="1"/>
    <col min="8452" max="8457" width="4.7109375" style="10" customWidth="1"/>
    <col min="8458" max="8458" width="6" style="10" customWidth="1"/>
    <col min="8459" max="8459" width="6.28515625" style="10" customWidth="1"/>
    <col min="8460" max="8460" width="9.7109375" style="10" customWidth="1"/>
    <col min="8461" max="8461" width="6.28515625" style="10" customWidth="1"/>
    <col min="8462" max="8462" width="11.140625" style="10" customWidth="1"/>
    <col min="8463" max="8463" width="17.42578125" style="10" customWidth="1"/>
    <col min="8464" max="8704" width="8" style="10"/>
    <col min="8705" max="8705" width="6.28515625" style="10" customWidth="1"/>
    <col min="8706" max="8706" width="10.5703125" style="10" customWidth="1"/>
    <col min="8707" max="8707" width="13.85546875" style="10" customWidth="1"/>
    <col min="8708" max="8713" width="4.7109375" style="10" customWidth="1"/>
    <col min="8714" max="8714" width="6" style="10" customWidth="1"/>
    <col min="8715" max="8715" width="6.28515625" style="10" customWidth="1"/>
    <col min="8716" max="8716" width="9.7109375" style="10" customWidth="1"/>
    <col min="8717" max="8717" width="6.28515625" style="10" customWidth="1"/>
    <col min="8718" max="8718" width="11.140625" style="10" customWidth="1"/>
    <col min="8719" max="8719" width="17.42578125" style="10" customWidth="1"/>
    <col min="8720" max="8960" width="8" style="10"/>
    <col min="8961" max="8961" width="6.28515625" style="10" customWidth="1"/>
    <col min="8962" max="8962" width="10.5703125" style="10" customWidth="1"/>
    <col min="8963" max="8963" width="13.85546875" style="10" customWidth="1"/>
    <col min="8964" max="8969" width="4.7109375" style="10" customWidth="1"/>
    <col min="8970" max="8970" width="6" style="10" customWidth="1"/>
    <col min="8971" max="8971" width="6.28515625" style="10" customWidth="1"/>
    <col min="8972" max="8972" width="9.7109375" style="10" customWidth="1"/>
    <col min="8973" max="8973" width="6.28515625" style="10" customWidth="1"/>
    <col min="8974" max="8974" width="11.140625" style="10" customWidth="1"/>
    <col min="8975" max="8975" width="17.42578125" style="10" customWidth="1"/>
    <col min="8976" max="9216" width="8" style="10"/>
    <col min="9217" max="9217" width="6.28515625" style="10" customWidth="1"/>
    <col min="9218" max="9218" width="10.5703125" style="10" customWidth="1"/>
    <col min="9219" max="9219" width="13.85546875" style="10" customWidth="1"/>
    <col min="9220" max="9225" width="4.7109375" style="10" customWidth="1"/>
    <col min="9226" max="9226" width="6" style="10" customWidth="1"/>
    <col min="9227" max="9227" width="6.28515625" style="10" customWidth="1"/>
    <col min="9228" max="9228" width="9.7109375" style="10" customWidth="1"/>
    <col min="9229" max="9229" width="6.28515625" style="10" customWidth="1"/>
    <col min="9230" max="9230" width="11.140625" style="10" customWidth="1"/>
    <col min="9231" max="9231" width="17.42578125" style="10" customWidth="1"/>
    <col min="9232" max="9472" width="8" style="10"/>
    <col min="9473" max="9473" width="6.28515625" style="10" customWidth="1"/>
    <col min="9474" max="9474" width="10.5703125" style="10" customWidth="1"/>
    <col min="9475" max="9475" width="13.85546875" style="10" customWidth="1"/>
    <col min="9476" max="9481" width="4.7109375" style="10" customWidth="1"/>
    <col min="9482" max="9482" width="6" style="10" customWidth="1"/>
    <col min="9483" max="9483" width="6.28515625" style="10" customWidth="1"/>
    <col min="9484" max="9484" width="9.7109375" style="10" customWidth="1"/>
    <col min="9485" max="9485" width="6.28515625" style="10" customWidth="1"/>
    <col min="9486" max="9486" width="11.140625" style="10" customWidth="1"/>
    <col min="9487" max="9487" width="17.42578125" style="10" customWidth="1"/>
    <col min="9488" max="9728" width="8" style="10"/>
    <col min="9729" max="9729" width="6.28515625" style="10" customWidth="1"/>
    <col min="9730" max="9730" width="10.5703125" style="10" customWidth="1"/>
    <col min="9731" max="9731" width="13.85546875" style="10" customWidth="1"/>
    <col min="9732" max="9737" width="4.7109375" style="10" customWidth="1"/>
    <col min="9738" max="9738" width="6" style="10" customWidth="1"/>
    <col min="9739" max="9739" width="6.28515625" style="10" customWidth="1"/>
    <col min="9740" max="9740" width="9.7109375" style="10" customWidth="1"/>
    <col min="9741" max="9741" width="6.28515625" style="10" customWidth="1"/>
    <col min="9742" max="9742" width="11.140625" style="10" customWidth="1"/>
    <col min="9743" max="9743" width="17.42578125" style="10" customWidth="1"/>
    <col min="9744" max="9984" width="8" style="10"/>
    <col min="9985" max="9985" width="6.28515625" style="10" customWidth="1"/>
    <col min="9986" max="9986" width="10.5703125" style="10" customWidth="1"/>
    <col min="9987" max="9987" width="13.85546875" style="10" customWidth="1"/>
    <col min="9988" max="9993" width="4.7109375" style="10" customWidth="1"/>
    <col min="9994" max="9994" width="6" style="10" customWidth="1"/>
    <col min="9995" max="9995" width="6.28515625" style="10" customWidth="1"/>
    <col min="9996" max="9996" width="9.7109375" style="10" customWidth="1"/>
    <col min="9997" max="9997" width="6.28515625" style="10" customWidth="1"/>
    <col min="9998" max="9998" width="11.140625" style="10" customWidth="1"/>
    <col min="9999" max="9999" width="17.42578125" style="10" customWidth="1"/>
    <col min="10000" max="10240" width="8" style="10"/>
    <col min="10241" max="10241" width="6.28515625" style="10" customWidth="1"/>
    <col min="10242" max="10242" width="10.5703125" style="10" customWidth="1"/>
    <col min="10243" max="10243" width="13.85546875" style="10" customWidth="1"/>
    <col min="10244" max="10249" width="4.7109375" style="10" customWidth="1"/>
    <col min="10250" max="10250" width="6" style="10" customWidth="1"/>
    <col min="10251" max="10251" width="6.28515625" style="10" customWidth="1"/>
    <col min="10252" max="10252" width="9.7109375" style="10" customWidth="1"/>
    <col min="10253" max="10253" width="6.28515625" style="10" customWidth="1"/>
    <col min="10254" max="10254" width="11.140625" style="10" customWidth="1"/>
    <col min="10255" max="10255" width="17.42578125" style="10" customWidth="1"/>
    <col min="10256" max="10496" width="8" style="10"/>
    <col min="10497" max="10497" width="6.28515625" style="10" customWidth="1"/>
    <col min="10498" max="10498" width="10.5703125" style="10" customWidth="1"/>
    <col min="10499" max="10499" width="13.85546875" style="10" customWidth="1"/>
    <col min="10500" max="10505" width="4.7109375" style="10" customWidth="1"/>
    <col min="10506" max="10506" width="6" style="10" customWidth="1"/>
    <col min="10507" max="10507" width="6.28515625" style="10" customWidth="1"/>
    <col min="10508" max="10508" width="9.7109375" style="10" customWidth="1"/>
    <col min="10509" max="10509" width="6.28515625" style="10" customWidth="1"/>
    <col min="10510" max="10510" width="11.140625" style="10" customWidth="1"/>
    <col min="10511" max="10511" width="17.42578125" style="10" customWidth="1"/>
    <col min="10512" max="10752" width="8" style="10"/>
    <col min="10753" max="10753" width="6.28515625" style="10" customWidth="1"/>
    <col min="10754" max="10754" width="10.5703125" style="10" customWidth="1"/>
    <col min="10755" max="10755" width="13.85546875" style="10" customWidth="1"/>
    <col min="10756" max="10761" width="4.7109375" style="10" customWidth="1"/>
    <col min="10762" max="10762" width="6" style="10" customWidth="1"/>
    <col min="10763" max="10763" width="6.28515625" style="10" customWidth="1"/>
    <col min="10764" max="10764" width="9.7109375" style="10" customWidth="1"/>
    <col min="10765" max="10765" width="6.28515625" style="10" customWidth="1"/>
    <col min="10766" max="10766" width="11.140625" style="10" customWidth="1"/>
    <col min="10767" max="10767" width="17.42578125" style="10" customWidth="1"/>
    <col min="10768" max="11008" width="8" style="10"/>
    <col min="11009" max="11009" width="6.28515625" style="10" customWidth="1"/>
    <col min="11010" max="11010" width="10.5703125" style="10" customWidth="1"/>
    <col min="11011" max="11011" width="13.85546875" style="10" customWidth="1"/>
    <col min="11012" max="11017" width="4.7109375" style="10" customWidth="1"/>
    <col min="11018" max="11018" width="6" style="10" customWidth="1"/>
    <col min="11019" max="11019" width="6.28515625" style="10" customWidth="1"/>
    <col min="11020" max="11020" width="9.7109375" style="10" customWidth="1"/>
    <col min="11021" max="11021" width="6.28515625" style="10" customWidth="1"/>
    <col min="11022" max="11022" width="11.140625" style="10" customWidth="1"/>
    <col min="11023" max="11023" width="17.42578125" style="10" customWidth="1"/>
    <col min="11024" max="11264" width="8" style="10"/>
    <col min="11265" max="11265" width="6.28515625" style="10" customWidth="1"/>
    <col min="11266" max="11266" width="10.5703125" style="10" customWidth="1"/>
    <col min="11267" max="11267" width="13.85546875" style="10" customWidth="1"/>
    <col min="11268" max="11273" width="4.7109375" style="10" customWidth="1"/>
    <col min="11274" max="11274" width="6" style="10" customWidth="1"/>
    <col min="11275" max="11275" width="6.28515625" style="10" customWidth="1"/>
    <col min="11276" max="11276" width="9.7109375" style="10" customWidth="1"/>
    <col min="11277" max="11277" width="6.28515625" style="10" customWidth="1"/>
    <col min="11278" max="11278" width="11.140625" style="10" customWidth="1"/>
    <col min="11279" max="11279" width="17.42578125" style="10" customWidth="1"/>
    <col min="11280" max="11520" width="8" style="10"/>
    <col min="11521" max="11521" width="6.28515625" style="10" customWidth="1"/>
    <col min="11522" max="11522" width="10.5703125" style="10" customWidth="1"/>
    <col min="11523" max="11523" width="13.85546875" style="10" customWidth="1"/>
    <col min="11524" max="11529" width="4.7109375" style="10" customWidth="1"/>
    <col min="11530" max="11530" width="6" style="10" customWidth="1"/>
    <col min="11531" max="11531" width="6.28515625" style="10" customWidth="1"/>
    <col min="11532" max="11532" width="9.7109375" style="10" customWidth="1"/>
    <col min="11533" max="11533" width="6.28515625" style="10" customWidth="1"/>
    <col min="11534" max="11534" width="11.140625" style="10" customWidth="1"/>
    <col min="11535" max="11535" width="17.42578125" style="10" customWidth="1"/>
    <col min="11536" max="11776" width="8" style="10"/>
    <col min="11777" max="11777" width="6.28515625" style="10" customWidth="1"/>
    <col min="11778" max="11778" width="10.5703125" style="10" customWidth="1"/>
    <col min="11779" max="11779" width="13.85546875" style="10" customWidth="1"/>
    <col min="11780" max="11785" width="4.7109375" style="10" customWidth="1"/>
    <col min="11786" max="11786" width="6" style="10" customWidth="1"/>
    <col min="11787" max="11787" width="6.28515625" style="10" customWidth="1"/>
    <col min="11788" max="11788" width="9.7109375" style="10" customWidth="1"/>
    <col min="11789" max="11789" width="6.28515625" style="10" customWidth="1"/>
    <col min="11790" max="11790" width="11.140625" style="10" customWidth="1"/>
    <col min="11791" max="11791" width="17.42578125" style="10" customWidth="1"/>
    <col min="11792" max="12032" width="8" style="10"/>
    <col min="12033" max="12033" width="6.28515625" style="10" customWidth="1"/>
    <col min="12034" max="12034" width="10.5703125" style="10" customWidth="1"/>
    <col min="12035" max="12035" width="13.85546875" style="10" customWidth="1"/>
    <col min="12036" max="12041" width="4.7109375" style="10" customWidth="1"/>
    <col min="12042" max="12042" width="6" style="10" customWidth="1"/>
    <col min="12043" max="12043" width="6.28515625" style="10" customWidth="1"/>
    <col min="12044" max="12044" width="9.7109375" style="10" customWidth="1"/>
    <col min="12045" max="12045" width="6.28515625" style="10" customWidth="1"/>
    <col min="12046" max="12046" width="11.140625" style="10" customWidth="1"/>
    <col min="12047" max="12047" width="17.42578125" style="10" customWidth="1"/>
    <col min="12048" max="12288" width="8" style="10"/>
    <col min="12289" max="12289" width="6.28515625" style="10" customWidth="1"/>
    <col min="12290" max="12290" width="10.5703125" style="10" customWidth="1"/>
    <col min="12291" max="12291" width="13.85546875" style="10" customWidth="1"/>
    <col min="12292" max="12297" width="4.7109375" style="10" customWidth="1"/>
    <col min="12298" max="12298" width="6" style="10" customWidth="1"/>
    <col min="12299" max="12299" width="6.28515625" style="10" customWidth="1"/>
    <col min="12300" max="12300" width="9.7109375" style="10" customWidth="1"/>
    <col min="12301" max="12301" width="6.28515625" style="10" customWidth="1"/>
    <col min="12302" max="12302" width="11.140625" style="10" customWidth="1"/>
    <col min="12303" max="12303" width="17.42578125" style="10" customWidth="1"/>
    <col min="12304" max="12544" width="8" style="10"/>
    <col min="12545" max="12545" width="6.28515625" style="10" customWidth="1"/>
    <col min="12546" max="12546" width="10.5703125" style="10" customWidth="1"/>
    <col min="12547" max="12547" width="13.85546875" style="10" customWidth="1"/>
    <col min="12548" max="12553" width="4.7109375" style="10" customWidth="1"/>
    <col min="12554" max="12554" width="6" style="10" customWidth="1"/>
    <col min="12555" max="12555" width="6.28515625" style="10" customWidth="1"/>
    <col min="12556" max="12556" width="9.7109375" style="10" customWidth="1"/>
    <col min="12557" max="12557" width="6.28515625" style="10" customWidth="1"/>
    <col min="12558" max="12558" width="11.140625" style="10" customWidth="1"/>
    <col min="12559" max="12559" width="17.42578125" style="10" customWidth="1"/>
    <col min="12560" max="12800" width="8" style="10"/>
    <col min="12801" max="12801" width="6.28515625" style="10" customWidth="1"/>
    <col min="12802" max="12802" width="10.5703125" style="10" customWidth="1"/>
    <col min="12803" max="12803" width="13.85546875" style="10" customWidth="1"/>
    <col min="12804" max="12809" width="4.7109375" style="10" customWidth="1"/>
    <col min="12810" max="12810" width="6" style="10" customWidth="1"/>
    <col min="12811" max="12811" width="6.28515625" style="10" customWidth="1"/>
    <col min="12812" max="12812" width="9.7109375" style="10" customWidth="1"/>
    <col min="12813" max="12813" width="6.28515625" style="10" customWidth="1"/>
    <col min="12814" max="12814" width="11.140625" style="10" customWidth="1"/>
    <col min="12815" max="12815" width="17.42578125" style="10" customWidth="1"/>
    <col min="12816" max="13056" width="8" style="10"/>
    <col min="13057" max="13057" width="6.28515625" style="10" customWidth="1"/>
    <col min="13058" max="13058" width="10.5703125" style="10" customWidth="1"/>
    <col min="13059" max="13059" width="13.85546875" style="10" customWidth="1"/>
    <col min="13060" max="13065" width="4.7109375" style="10" customWidth="1"/>
    <col min="13066" max="13066" width="6" style="10" customWidth="1"/>
    <col min="13067" max="13067" width="6.28515625" style="10" customWidth="1"/>
    <col min="13068" max="13068" width="9.7109375" style="10" customWidth="1"/>
    <col min="13069" max="13069" width="6.28515625" style="10" customWidth="1"/>
    <col min="13070" max="13070" width="11.140625" style="10" customWidth="1"/>
    <col min="13071" max="13071" width="17.42578125" style="10" customWidth="1"/>
    <col min="13072" max="13312" width="8" style="10"/>
    <col min="13313" max="13313" width="6.28515625" style="10" customWidth="1"/>
    <col min="13314" max="13314" width="10.5703125" style="10" customWidth="1"/>
    <col min="13315" max="13315" width="13.85546875" style="10" customWidth="1"/>
    <col min="13316" max="13321" width="4.7109375" style="10" customWidth="1"/>
    <col min="13322" max="13322" width="6" style="10" customWidth="1"/>
    <col min="13323" max="13323" width="6.28515625" style="10" customWidth="1"/>
    <col min="13324" max="13324" width="9.7109375" style="10" customWidth="1"/>
    <col min="13325" max="13325" width="6.28515625" style="10" customWidth="1"/>
    <col min="13326" max="13326" width="11.140625" style="10" customWidth="1"/>
    <col min="13327" max="13327" width="17.42578125" style="10" customWidth="1"/>
    <col min="13328" max="13568" width="8" style="10"/>
    <col min="13569" max="13569" width="6.28515625" style="10" customWidth="1"/>
    <col min="13570" max="13570" width="10.5703125" style="10" customWidth="1"/>
    <col min="13571" max="13571" width="13.85546875" style="10" customWidth="1"/>
    <col min="13572" max="13577" width="4.7109375" style="10" customWidth="1"/>
    <col min="13578" max="13578" width="6" style="10" customWidth="1"/>
    <col min="13579" max="13579" width="6.28515625" style="10" customWidth="1"/>
    <col min="13580" max="13580" width="9.7109375" style="10" customWidth="1"/>
    <col min="13581" max="13581" width="6.28515625" style="10" customWidth="1"/>
    <col min="13582" max="13582" width="11.140625" style="10" customWidth="1"/>
    <col min="13583" max="13583" width="17.42578125" style="10" customWidth="1"/>
    <col min="13584" max="13824" width="8" style="10"/>
    <col min="13825" max="13825" width="6.28515625" style="10" customWidth="1"/>
    <col min="13826" max="13826" width="10.5703125" style="10" customWidth="1"/>
    <col min="13827" max="13827" width="13.85546875" style="10" customWidth="1"/>
    <col min="13828" max="13833" width="4.7109375" style="10" customWidth="1"/>
    <col min="13834" max="13834" width="6" style="10" customWidth="1"/>
    <col min="13835" max="13835" width="6.28515625" style="10" customWidth="1"/>
    <col min="13836" max="13836" width="9.7109375" style="10" customWidth="1"/>
    <col min="13837" max="13837" width="6.28515625" style="10" customWidth="1"/>
    <col min="13838" max="13838" width="11.140625" style="10" customWidth="1"/>
    <col min="13839" max="13839" width="17.42578125" style="10" customWidth="1"/>
    <col min="13840" max="14080" width="8" style="10"/>
    <col min="14081" max="14081" width="6.28515625" style="10" customWidth="1"/>
    <col min="14082" max="14082" width="10.5703125" style="10" customWidth="1"/>
    <col min="14083" max="14083" width="13.85546875" style="10" customWidth="1"/>
    <col min="14084" max="14089" width="4.7109375" style="10" customWidth="1"/>
    <col min="14090" max="14090" width="6" style="10" customWidth="1"/>
    <col min="14091" max="14091" width="6.28515625" style="10" customWidth="1"/>
    <col min="14092" max="14092" width="9.7109375" style="10" customWidth="1"/>
    <col min="14093" max="14093" width="6.28515625" style="10" customWidth="1"/>
    <col min="14094" max="14094" width="11.140625" style="10" customWidth="1"/>
    <col min="14095" max="14095" width="17.42578125" style="10" customWidth="1"/>
    <col min="14096" max="14336" width="8" style="10"/>
    <col min="14337" max="14337" width="6.28515625" style="10" customWidth="1"/>
    <col min="14338" max="14338" width="10.5703125" style="10" customWidth="1"/>
    <col min="14339" max="14339" width="13.85546875" style="10" customWidth="1"/>
    <col min="14340" max="14345" width="4.7109375" style="10" customWidth="1"/>
    <col min="14346" max="14346" width="6" style="10" customWidth="1"/>
    <col min="14347" max="14347" width="6.28515625" style="10" customWidth="1"/>
    <col min="14348" max="14348" width="9.7109375" style="10" customWidth="1"/>
    <col min="14349" max="14349" width="6.28515625" style="10" customWidth="1"/>
    <col min="14350" max="14350" width="11.140625" style="10" customWidth="1"/>
    <col min="14351" max="14351" width="17.42578125" style="10" customWidth="1"/>
    <col min="14352" max="14592" width="8" style="10"/>
    <col min="14593" max="14593" width="6.28515625" style="10" customWidth="1"/>
    <col min="14594" max="14594" width="10.5703125" style="10" customWidth="1"/>
    <col min="14595" max="14595" width="13.85546875" style="10" customWidth="1"/>
    <col min="14596" max="14601" width="4.7109375" style="10" customWidth="1"/>
    <col min="14602" max="14602" width="6" style="10" customWidth="1"/>
    <col min="14603" max="14603" width="6.28515625" style="10" customWidth="1"/>
    <col min="14604" max="14604" width="9.7109375" style="10" customWidth="1"/>
    <col min="14605" max="14605" width="6.28515625" style="10" customWidth="1"/>
    <col min="14606" max="14606" width="11.140625" style="10" customWidth="1"/>
    <col min="14607" max="14607" width="17.42578125" style="10" customWidth="1"/>
    <col min="14608" max="14848" width="8" style="10"/>
    <col min="14849" max="14849" width="6.28515625" style="10" customWidth="1"/>
    <col min="14850" max="14850" width="10.5703125" style="10" customWidth="1"/>
    <col min="14851" max="14851" width="13.85546875" style="10" customWidth="1"/>
    <col min="14852" max="14857" width="4.7109375" style="10" customWidth="1"/>
    <col min="14858" max="14858" width="6" style="10" customWidth="1"/>
    <col min="14859" max="14859" width="6.28515625" style="10" customWidth="1"/>
    <col min="14860" max="14860" width="9.7109375" style="10" customWidth="1"/>
    <col min="14861" max="14861" width="6.28515625" style="10" customWidth="1"/>
    <col min="14862" max="14862" width="11.140625" style="10" customWidth="1"/>
    <col min="14863" max="14863" width="17.42578125" style="10" customWidth="1"/>
    <col min="14864" max="15104" width="8" style="10"/>
    <col min="15105" max="15105" width="6.28515625" style="10" customWidth="1"/>
    <col min="15106" max="15106" width="10.5703125" style="10" customWidth="1"/>
    <col min="15107" max="15107" width="13.85546875" style="10" customWidth="1"/>
    <col min="15108" max="15113" width="4.7109375" style="10" customWidth="1"/>
    <col min="15114" max="15114" width="6" style="10" customWidth="1"/>
    <col min="15115" max="15115" width="6.28515625" style="10" customWidth="1"/>
    <col min="15116" max="15116" width="9.7109375" style="10" customWidth="1"/>
    <col min="15117" max="15117" width="6.28515625" style="10" customWidth="1"/>
    <col min="15118" max="15118" width="11.140625" style="10" customWidth="1"/>
    <col min="15119" max="15119" width="17.42578125" style="10" customWidth="1"/>
    <col min="15120" max="15360" width="8" style="10"/>
    <col min="15361" max="15361" width="6.28515625" style="10" customWidth="1"/>
    <col min="15362" max="15362" width="10.5703125" style="10" customWidth="1"/>
    <col min="15363" max="15363" width="13.85546875" style="10" customWidth="1"/>
    <col min="15364" max="15369" width="4.7109375" style="10" customWidth="1"/>
    <col min="15370" max="15370" width="6" style="10" customWidth="1"/>
    <col min="15371" max="15371" width="6.28515625" style="10" customWidth="1"/>
    <col min="15372" max="15372" width="9.7109375" style="10" customWidth="1"/>
    <col min="15373" max="15373" width="6.28515625" style="10" customWidth="1"/>
    <col min="15374" max="15374" width="11.140625" style="10" customWidth="1"/>
    <col min="15375" max="15375" width="17.42578125" style="10" customWidth="1"/>
    <col min="15376" max="15616" width="8" style="10"/>
    <col min="15617" max="15617" width="6.28515625" style="10" customWidth="1"/>
    <col min="15618" max="15618" width="10.5703125" style="10" customWidth="1"/>
    <col min="15619" max="15619" width="13.85546875" style="10" customWidth="1"/>
    <col min="15620" max="15625" width="4.7109375" style="10" customWidth="1"/>
    <col min="15626" max="15626" width="6" style="10" customWidth="1"/>
    <col min="15627" max="15627" width="6.28515625" style="10" customWidth="1"/>
    <col min="15628" max="15628" width="9.7109375" style="10" customWidth="1"/>
    <col min="15629" max="15629" width="6.28515625" style="10" customWidth="1"/>
    <col min="15630" max="15630" width="11.140625" style="10" customWidth="1"/>
    <col min="15631" max="15631" width="17.42578125" style="10" customWidth="1"/>
    <col min="15632" max="15872" width="8" style="10"/>
    <col min="15873" max="15873" width="6.28515625" style="10" customWidth="1"/>
    <col min="15874" max="15874" width="10.5703125" style="10" customWidth="1"/>
    <col min="15875" max="15875" width="13.85546875" style="10" customWidth="1"/>
    <col min="15876" max="15881" width="4.7109375" style="10" customWidth="1"/>
    <col min="15882" max="15882" width="6" style="10" customWidth="1"/>
    <col min="15883" max="15883" width="6.28515625" style="10" customWidth="1"/>
    <col min="15884" max="15884" width="9.7109375" style="10" customWidth="1"/>
    <col min="15885" max="15885" width="6.28515625" style="10" customWidth="1"/>
    <col min="15886" max="15886" width="11.140625" style="10" customWidth="1"/>
    <col min="15887" max="15887" width="17.42578125" style="10" customWidth="1"/>
    <col min="15888" max="16128" width="8" style="10"/>
    <col min="16129" max="16129" width="6.28515625" style="10" customWidth="1"/>
    <col min="16130" max="16130" width="10.5703125" style="10" customWidth="1"/>
    <col min="16131" max="16131" width="13.85546875" style="10" customWidth="1"/>
    <col min="16132" max="16137" width="4.7109375" style="10" customWidth="1"/>
    <col min="16138" max="16138" width="6" style="10" customWidth="1"/>
    <col min="16139" max="16139" width="6.28515625" style="10" customWidth="1"/>
    <col min="16140" max="16140" width="9.7109375" style="10" customWidth="1"/>
    <col min="16141" max="16141" width="6.28515625" style="10" customWidth="1"/>
    <col min="16142" max="16142" width="11.140625" style="10" customWidth="1"/>
    <col min="16143" max="16143" width="17.42578125" style="10" customWidth="1"/>
    <col min="16144" max="16384" width="8" style="10"/>
  </cols>
  <sheetData>
    <row r="1" spans="1:17" ht="15">
      <c r="A1" s="1"/>
      <c r="B1" s="2" t="s">
        <v>0</v>
      </c>
      <c r="C1" s="2"/>
      <c r="D1" s="2"/>
      <c r="E1" s="1"/>
      <c r="F1" s="3"/>
      <c r="G1" s="1"/>
      <c r="H1" s="1"/>
      <c r="I1" s="4"/>
      <c r="J1" s="1"/>
      <c r="K1" s="5"/>
      <c r="L1" s="6"/>
      <c r="M1" s="7"/>
      <c r="N1" s="8"/>
      <c r="O1" s="9"/>
    </row>
    <row r="2" spans="1:17" ht="15">
      <c r="A2" s="11"/>
      <c r="B2" s="12" t="s">
        <v>1</v>
      </c>
      <c r="C2" s="12"/>
      <c r="D2" s="2"/>
      <c r="E2" s="13"/>
      <c r="F2" s="14"/>
      <c r="G2" s="13"/>
      <c r="H2" s="13"/>
      <c r="I2" s="15"/>
      <c r="J2" s="13"/>
      <c r="K2" s="8"/>
      <c r="L2" s="7"/>
      <c r="M2" s="7"/>
      <c r="N2" s="8"/>
      <c r="O2" s="9"/>
    </row>
    <row r="3" spans="1:17">
      <c r="A3" s="11"/>
      <c r="B3" s="16" t="s">
        <v>2</v>
      </c>
      <c r="C3" s="17"/>
      <c r="D3" s="18"/>
      <c r="E3" s="17"/>
      <c r="F3" s="17"/>
      <c r="G3" s="17"/>
      <c r="H3" s="17"/>
      <c r="I3" s="15"/>
      <c r="J3" s="8"/>
      <c r="K3" s="8"/>
      <c r="L3" s="7"/>
      <c r="M3" s="7"/>
      <c r="N3" s="8"/>
      <c r="O3" s="9"/>
    </row>
    <row r="4" spans="1:17" ht="14.25" customHeight="1">
      <c r="A4" s="19"/>
      <c r="B4" s="12" t="s">
        <v>3</v>
      </c>
      <c r="C4" s="10"/>
      <c r="D4" s="20"/>
      <c r="E4" s="12" t="s">
        <v>4</v>
      </c>
      <c r="F4" s="12"/>
      <c r="G4" s="12"/>
      <c r="H4" s="8"/>
      <c r="I4" s="8"/>
      <c r="J4" s="8"/>
      <c r="K4" s="15" t="s">
        <v>5</v>
      </c>
      <c r="L4" s="7"/>
      <c r="M4" s="7"/>
      <c r="N4" s="8"/>
      <c r="O4" s="9"/>
    </row>
    <row r="5" spans="1:17" ht="10.5" customHeight="1">
      <c r="A5" s="19"/>
      <c r="B5" s="12"/>
      <c r="C5" s="10"/>
      <c r="D5" s="20"/>
      <c r="E5" s="12"/>
      <c r="F5" s="12"/>
      <c r="G5" s="12"/>
      <c r="H5" s="8"/>
      <c r="I5" s="8"/>
      <c r="J5" s="8"/>
      <c r="K5" s="8"/>
      <c r="L5" s="7"/>
      <c r="M5" s="7"/>
      <c r="N5" s="8"/>
      <c r="O5" s="21"/>
    </row>
    <row r="6" spans="1:17" ht="15" customHeight="1">
      <c r="A6" s="22"/>
      <c r="B6" s="23"/>
      <c r="C6" s="24"/>
      <c r="D6" s="23"/>
      <c r="E6" s="25" t="s">
        <v>6</v>
      </c>
      <c r="F6" s="26"/>
      <c r="G6" s="26"/>
      <c r="H6" s="26"/>
      <c r="I6" s="26"/>
      <c r="J6" s="23"/>
      <c r="K6" s="23"/>
      <c r="L6" s="27"/>
      <c r="M6" s="28" t="s">
        <v>7</v>
      </c>
      <c r="N6" s="29" t="s">
        <v>8</v>
      </c>
      <c r="O6" s="29"/>
    </row>
    <row r="7" spans="1:17" ht="15" customHeight="1" thickBot="1">
      <c r="A7" s="30" t="s">
        <v>9</v>
      </c>
      <c r="B7" s="31" t="s">
        <v>10</v>
      </c>
      <c r="C7" s="32" t="s">
        <v>11</v>
      </c>
      <c r="D7" s="33" t="s">
        <v>12</v>
      </c>
      <c r="E7" s="34">
        <v>1</v>
      </c>
      <c r="F7" s="34">
        <v>2</v>
      </c>
      <c r="G7" s="34">
        <v>3</v>
      </c>
      <c r="H7" s="34">
        <v>4</v>
      </c>
      <c r="I7" s="34">
        <v>5</v>
      </c>
      <c r="J7" s="34"/>
      <c r="K7" s="35"/>
      <c r="L7" s="36" t="s">
        <v>13</v>
      </c>
      <c r="M7" s="37" t="s">
        <v>14</v>
      </c>
      <c r="N7" s="38"/>
      <c r="O7" s="38"/>
    </row>
    <row r="8" spans="1:17" ht="15">
      <c r="A8" s="39">
        <v>1</v>
      </c>
      <c r="B8" s="40" t="s">
        <v>15</v>
      </c>
      <c r="C8" s="41"/>
      <c r="D8" s="42"/>
      <c r="E8" s="40"/>
      <c r="F8" s="40">
        <v>2009</v>
      </c>
      <c r="G8" s="43"/>
      <c r="H8" s="40"/>
      <c r="I8" s="40"/>
      <c r="J8" s="40"/>
      <c r="K8" s="41"/>
      <c r="L8" s="44">
        <f>SUM(K9,K10,K11,K12)</f>
        <v>76.2</v>
      </c>
      <c r="M8" s="45" t="s">
        <v>16</v>
      </c>
      <c r="N8" s="46" t="s">
        <v>17</v>
      </c>
    </row>
    <row r="9" spans="1:17" ht="12.75">
      <c r="B9" s="48"/>
      <c r="C9" s="41" t="s">
        <v>18</v>
      </c>
      <c r="D9" s="49">
        <v>1</v>
      </c>
      <c r="E9" s="50">
        <v>6.5</v>
      </c>
      <c r="F9" s="50">
        <v>6</v>
      </c>
      <c r="G9" s="50">
        <v>5.5</v>
      </c>
      <c r="H9" s="50">
        <v>6.5</v>
      </c>
      <c r="I9" s="50">
        <v>6.5</v>
      </c>
      <c r="J9" s="51">
        <f>(SUM(E9:I9) -MAX(E9:I9)-MIN(E9:I9))</f>
        <v>19</v>
      </c>
      <c r="K9" s="51">
        <f>(SUM(E9:I9) -MAX(E9:I9)-MIN(E9:I9))*D9</f>
        <v>19</v>
      </c>
      <c r="L9" s="52">
        <f>L8</f>
        <v>76.2</v>
      </c>
      <c r="M9" s="47"/>
    </row>
    <row r="10" spans="1:17" s="54" customFormat="1" ht="12.75" outlineLevel="1">
      <c r="B10" s="48"/>
      <c r="C10" s="41" t="s">
        <v>19</v>
      </c>
      <c r="D10" s="49">
        <v>1</v>
      </c>
      <c r="E10" s="50">
        <v>6.5</v>
      </c>
      <c r="F10" s="50">
        <v>5</v>
      </c>
      <c r="G10" s="50">
        <v>5.5</v>
      </c>
      <c r="H10" s="50">
        <v>5.5</v>
      </c>
      <c r="I10" s="50">
        <v>5.5</v>
      </c>
      <c r="J10" s="51">
        <f>(SUM(E10:I10) -MAX(E10:I10)-MIN(E10:I10))</f>
        <v>16.5</v>
      </c>
      <c r="K10" s="51">
        <f>(SUM(E10:I10) -MAX(E10:I10)-MIN(E10:I10))*D10</f>
        <v>16.5</v>
      </c>
      <c r="L10" s="52">
        <f>L9</f>
        <v>76.2</v>
      </c>
      <c r="M10" s="47"/>
      <c r="N10" s="53"/>
      <c r="O10" s="10"/>
      <c r="P10" s="10"/>
      <c r="Q10" s="10"/>
    </row>
    <row r="11" spans="1:17" ht="12.75" outlineLevel="1">
      <c r="B11" s="48"/>
      <c r="C11" s="41" t="s">
        <v>20</v>
      </c>
      <c r="D11" s="49">
        <v>1.1000000000000001</v>
      </c>
      <c r="E11" s="50">
        <v>6.5</v>
      </c>
      <c r="F11" s="50">
        <v>5.5</v>
      </c>
      <c r="G11" s="50">
        <v>6.5</v>
      </c>
      <c r="H11" s="50">
        <v>7</v>
      </c>
      <c r="I11" s="50">
        <v>6.5</v>
      </c>
      <c r="J11" s="51">
        <f>(SUM(E11:I11) -MAX(E11:I11)-MIN(E11:I11))</f>
        <v>19.5</v>
      </c>
      <c r="K11" s="51">
        <f>(SUM(E11:I11) -MAX(E11:I11)-MIN(E11:I11))*D11</f>
        <v>21.450000000000003</v>
      </c>
      <c r="L11" s="52">
        <f>L10</f>
        <v>76.2</v>
      </c>
      <c r="M11" s="47"/>
    </row>
    <row r="12" spans="1:17" ht="12.75" outlineLevel="1">
      <c r="B12" s="48"/>
      <c r="C12" s="41" t="s">
        <v>21</v>
      </c>
      <c r="D12" s="49">
        <v>1.1000000000000001</v>
      </c>
      <c r="E12" s="50">
        <v>6.5</v>
      </c>
      <c r="F12" s="50">
        <v>5.5</v>
      </c>
      <c r="G12" s="50">
        <v>5.5</v>
      </c>
      <c r="H12" s="50">
        <v>6</v>
      </c>
      <c r="I12" s="50">
        <v>6</v>
      </c>
      <c r="J12" s="51">
        <f>(SUM(E12:I12) -MAX(E12:I12)-MIN(E12:I12))</f>
        <v>17.5</v>
      </c>
      <c r="K12" s="51">
        <f>(SUM(E12:I12) -MAX(E12:I12)-MIN(E12:I12))*D12</f>
        <v>19.25</v>
      </c>
      <c r="L12" s="52">
        <f>L11</f>
        <v>76.2</v>
      </c>
      <c r="M12" s="47"/>
    </row>
    <row r="13" spans="1:17" ht="15" outlineLevel="1">
      <c r="A13" s="41">
        <v>2</v>
      </c>
      <c r="B13" s="40" t="s">
        <v>22</v>
      </c>
      <c r="C13" s="41"/>
      <c r="D13" s="42"/>
      <c r="E13" s="40"/>
      <c r="F13" s="40">
        <v>2010</v>
      </c>
      <c r="G13" s="43"/>
      <c r="H13" s="40"/>
      <c r="I13" s="40"/>
      <c r="J13" s="40"/>
      <c r="K13" s="41"/>
      <c r="L13" s="44">
        <f>SUM(K14,K15,K16,K17)</f>
        <v>73.7</v>
      </c>
      <c r="M13" s="45" t="s">
        <v>16</v>
      </c>
      <c r="N13" s="46" t="s">
        <v>23</v>
      </c>
      <c r="O13" s="54"/>
    </row>
    <row r="14" spans="1:17" ht="12.75" outlineLevel="1">
      <c r="B14" s="48"/>
      <c r="C14" s="41" t="s">
        <v>18</v>
      </c>
      <c r="D14" s="49">
        <v>1</v>
      </c>
      <c r="E14" s="50">
        <v>6.5</v>
      </c>
      <c r="F14" s="50">
        <v>6.5</v>
      </c>
      <c r="G14" s="50">
        <v>7</v>
      </c>
      <c r="H14" s="50">
        <v>7</v>
      </c>
      <c r="I14" s="50">
        <v>6.5</v>
      </c>
      <c r="J14" s="51">
        <f>(SUM(E14:I14) -MAX(E14:I14)-MIN(E14:I14))</f>
        <v>20</v>
      </c>
      <c r="K14" s="51">
        <f>(SUM(E14:I14) -MAX(E14:I14)-MIN(E14:I14))*D14</f>
        <v>20</v>
      </c>
      <c r="L14" s="52">
        <f>L13</f>
        <v>73.7</v>
      </c>
      <c r="M14" s="47"/>
    </row>
    <row r="15" spans="1:17" ht="12.75" outlineLevel="1">
      <c r="B15" s="48"/>
      <c r="C15" s="41" t="s">
        <v>19</v>
      </c>
      <c r="D15" s="49">
        <v>1</v>
      </c>
      <c r="E15" s="50">
        <v>6.5</v>
      </c>
      <c r="F15" s="50">
        <v>6.5</v>
      </c>
      <c r="G15" s="50">
        <v>6</v>
      </c>
      <c r="H15" s="50">
        <v>6</v>
      </c>
      <c r="I15" s="50">
        <v>6</v>
      </c>
      <c r="J15" s="51">
        <f>(SUM(E15:I15) -MAX(E15:I15)-MIN(E15:I15))</f>
        <v>18.5</v>
      </c>
      <c r="K15" s="51">
        <f>(SUM(E15:I15) -MAX(E15:I15)-MIN(E15:I15))*D15</f>
        <v>18.5</v>
      </c>
      <c r="L15" s="52">
        <f>L14</f>
        <v>73.7</v>
      </c>
      <c r="M15" s="47"/>
    </row>
    <row r="16" spans="1:17" ht="12.75" outlineLevel="1">
      <c r="B16" s="48"/>
      <c r="C16" s="41" t="s">
        <v>20</v>
      </c>
      <c r="D16" s="49">
        <v>1.1000000000000001</v>
      </c>
      <c r="E16" s="50">
        <v>5</v>
      </c>
      <c r="F16" s="50">
        <v>5</v>
      </c>
      <c r="G16" s="50">
        <v>5</v>
      </c>
      <c r="H16" s="50">
        <v>6</v>
      </c>
      <c r="I16" s="50">
        <v>6.5</v>
      </c>
      <c r="J16" s="51">
        <f>(SUM(E16:I16) -MAX(E16:I16)-MIN(E16:I16))</f>
        <v>16</v>
      </c>
      <c r="K16" s="51">
        <f>(SUM(E16:I16) -MAX(E16:I16)-MIN(E16:I16))*D16</f>
        <v>17.600000000000001</v>
      </c>
      <c r="L16" s="52">
        <f>L15</f>
        <v>73.7</v>
      </c>
      <c r="M16" s="47"/>
    </row>
    <row r="17" spans="1:17" ht="12.75">
      <c r="B17" s="48"/>
      <c r="C17" s="41" t="s">
        <v>21</v>
      </c>
      <c r="D17" s="49">
        <v>1.1000000000000001</v>
      </c>
      <c r="E17" s="50">
        <v>5.5</v>
      </c>
      <c r="F17" s="50">
        <v>5.5</v>
      </c>
      <c r="G17" s="50">
        <v>5</v>
      </c>
      <c r="H17" s="50">
        <v>5.5</v>
      </c>
      <c r="I17" s="50">
        <v>5</v>
      </c>
      <c r="J17" s="51">
        <f>(SUM(E17:I17) -MAX(E17:I17)-MIN(E17:I17))</f>
        <v>16</v>
      </c>
      <c r="K17" s="51">
        <f>(SUM(E17:I17) -MAX(E17:I17)-MIN(E17:I17))*D17</f>
        <v>17.600000000000001</v>
      </c>
      <c r="L17" s="52">
        <f>L16</f>
        <v>73.7</v>
      </c>
      <c r="M17" s="47"/>
    </row>
    <row r="18" spans="1:17" ht="15" outlineLevel="1">
      <c r="A18" s="41">
        <v>3</v>
      </c>
      <c r="B18" s="40" t="s">
        <v>24</v>
      </c>
      <c r="C18" s="41"/>
      <c r="D18" s="42"/>
      <c r="E18" s="40"/>
      <c r="F18" s="40">
        <v>2010</v>
      </c>
      <c r="G18" s="43"/>
      <c r="H18" s="40"/>
      <c r="I18" s="40"/>
      <c r="J18" s="40"/>
      <c r="K18" s="41"/>
      <c r="L18" s="44">
        <f>SUM(K19,K20,K21,K22)</f>
        <v>73.5</v>
      </c>
      <c r="M18" s="45" t="s">
        <v>16</v>
      </c>
      <c r="N18" s="46" t="s">
        <v>23</v>
      </c>
    </row>
    <row r="19" spans="1:17" ht="12.75" outlineLevel="1">
      <c r="B19" s="48"/>
      <c r="C19" s="41" t="s">
        <v>18</v>
      </c>
      <c r="D19" s="49">
        <v>1</v>
      </c>
      <c r="E19" s="50">
        <v>6</v>
      </c>
      <c r="F19" s="50">
        <v>6</v>
      </c>
      <c r="G19" s="50">
        <v>7</v>
      </c>
      <c r="H19" s="50">
        <v>6.5</v>
      </c>
      <c r="I19" s="50">
        <v>6</v>
      </c>
      <c r="J19" s="51">
        <f>(SUM(E19:I19) -MAX(E19:I19)-MIN(E19:I19))</f>
        <v>18.5</v>
      </c>
      <c r="K19" s="51">
        <f>(SUM(E19:I19) -MAX(E19:I19)-MIN(E19:I19))*D19</f>
        <v>18.5</v>
      </c>
      <c r="L19" s="52">
        <f>L18</f>
        <v>73.5</v>
      </c>
      <c r="M19" s="47"/>
    </row>
    <row r="20" spans="1:17" ht="12.75" outlineLevel="1">
      <c r="B20" s="48"/>
      <c r="C20" s="41" t="s">
        <v>19</v>
      </c>
      <c r="D20" s="49">
        <v>1</v>
      </c>
      <c r="E20" s="50">
        <v>5.5</v>
      </c>
      <c r="F20" s="50">
        <v>5.5</v>
      </c>
      <c r="G20" s="50">
        <v>5</v>
      </c>
      <c r="H20" s="50">
        <v>5.5</v>
      </c>
      <c r="I20" s="50">
        <v>5.5</v>
      </c>
      <c r="J20" s="51">
        <f>(SUM(E20:I20) -MAX(E20:I20)-MIN(E20:I20))</f>
        <v>16.5</v>
      </c>
      <c r="K20" s="51">
        <f>(SUM(E20:I20) -MAX(E20:I20)-MIN(E20:I20))*D20</f>
        <v>16.5</v>
      </c>
      <c r="L20" s="52">
        <f>L19</f>
        <v>73.5</v>
      </c>
      <c r="M20" s="47"/>
    </row>
    <row r="21" spans="1:17" ht="12.75" outlineLevel="1">
      <c r="B21" s="48"/>
      <c r="C21" s="41" t="s">
        <v>20</v>
      </c>
      <c r="D21" s="49">
        <v>1.1000000000000001</v>
      </c>
      <c r="E21" s="50">
        <v>6</v>
      </c>
      <c r="F21" s="50">
        <v>5</v>
      </c>
      <c r="G21" s="50">
        <v>5.5</v>
      </c>
      <c r="H21" s="50">
        <v>6</v>
      </c>
      <c r="I21" s="50">
        <v>6</v>
      </c>
      <c r="J21" s="51">
        <f>(SUM(E21:I21) -MAX(E21:I21)-MIN(E21:I21))</f>
        <v>17.5</v>
      </c>
      <c r="K21" s="51">
        <f>(SUM(E21:I21) -MAX(E21:I21)-MIN(E21:I21))*D21</f>
        <v>19.25</v>
      </c>
      <c r="L21" s="52">
        <f>L20</f>
        <v>73.5</v>
      </c>
      <c r="M21" s="47"/>
    </row>
    <row r="22" spans="1:17" s="54" customFormat="1" ht="12.75" outlineLevel="1">
      <c r="A22" s="47"/>
      <c r="B22" s="48"/>
      <c r="C22" s="41" t="s">
        <v>21</v>
      </c>
      <c r="D22" s="49">
        <v>1.1000000000000001</v>
      </c>
      <c r="E22" s="50">
        <v>6</v>
      </c>
      <c r="F22" s="50">
        <v>5</v>
      </c>
      <c r="G22" s="50">
        <v>5.5</v>
      </c>
      <c r="H22" s="50">
        <v>6</v>
      </c>
      <c r="I22" s="50">
        <v>6</v>
      </c>
      <c r="J22" s="51">
        <f>(SUM(E22:I22) -MAX(E22:I22)-MIN(E22:I22))</f>
        <v>17.5</v>
      </c>
      <c r="K22" s="51">
        <f>(SUM(E22:I22) -MAX(E22:I22)-MIN(E22:I22))*D22</f>
        <v>19.25</v>
      </c>
      <c r="L22" s="52">
        <f>L21</f>
        <v>73.5</v>
      </c>
      <c r="M22" s="47"/>
      <c r="N22" s="53"/>
      <c r="O22" s="10"/>
      <c r="P22" s="10"/>
      <c r="Q22" s="10"/>
    </row>
    <row r="23" spans="1:17" ht="15" outlineLevel="1">
      <c r="A23" s="41">
        <v>4</v>
      </c>
      <c r="B23" s="40" t="s">
        <v>25</v>
      </c>
      <c r="C23" s="41"/>
      <c r="D23" s="42"/>
      <c r="E23" s="40"/>
      <c r="F23" s="40">
        <v>2009</v>
      </c>
      <c r="G23" s="43"/>
      <c r="H23" s="40"/>
      <c r="I23" s="40"/>
      <c r="J23" s="40"/>
      <c r="K23" s="41"/>
      <c r="L23" s="44">
        <f>SUM(K24,K25,K26,K27)</f>
        <v>72.2</v>
      </c>
      <c r="M23" s="45" t="s">
        <v>16</v>
      </c>
      <c r="N23" s="46" t="s">
        <v>23</v>
      </c>
    </row>
    <row r="24" spans="1:17" ht="12.75" outlineLevel="1">
      <c r="B24" s="48"/>
      <c r="C24" s="41" t="s">
        <v>18</v>
      </c>
      <c r="D24" s="49">
        <v>1</v>
      </c>
      <c r="E24" s="50">
        <v>6.5</v>
      </c>
      <c r="F24" s="50">
        <v>6.5</v>
      </c>
      <c r="G24" s="50">
        <v>6.5</v>
      </c>
      <c r="H24" s="50">
        <v>6.5</v>
      </c>
      <c r="I24" s="50">
        <v>6.5</v>
      </c>
      <c r="J24" s="51">
        <f>(SUM(E24:I24) -MAX(E24:I24)-MIN(E24:I24))</f>
        <v>19.5</v>
      </c>
      <c r="K24" s="51">
        <f>(SUM(E24:I24) -MAX(E24:I24)-MIN(E24:I24))*D24</f>
        <v>19.5</v>
      </c>
      <c r="L24" s="52">
        <f>L23</f>
        <v>72.2</v>
      </c>
      <c r="M24" s="47"/>
    </row>
    <row r="25" spans="1:17" ht="12.75">
      <c r="B25" s="48"/>
      <c r="C25" s="41" t="s">
        <v>19</v>
      </c>
      <c r="D25" s="49">
        <v>1</v>
      </c>
      <c r="E25" s="50">
        <v>6</v>
      </c>
      <c r="F25" s="50">
        <v>5</v>
      </c>
      <c r="G25" s="50">
        <v>5.5</v>
      </c>
      <c r="H25" s="50">
        <v>6</v>
      </c>
      <c r="I25" s="50">
        <v>6</v>
      </c>
      <c r="J25" s="51">
        <f>(SUM(E25:I25) -MAX(E25:I25)-MIN(E25:I25))</f>
        <v>17.5</v>
      </c>
      <c r="K25" s="51">
        <f>(SUM(E25:I25) -MAX(E25:I25)-MIN(E25:I25))*D25</f>
        <v>17.5</v>
      </c>
      <c r="L25" s="52">
        <f>L24</f>
        <v>72.2</v>
      </c>
      <c r="M25" s="47"/>
    </row>
    <row r="26" spans="1:17" ht="12.75" outlineLevel="1">
      <c r="B26" s="48"/>
      <c r="C26" s="41" t="s">
        <v>20</v>
      </c>
      <c r="D26" s="49">
        <v>1.1000000000000001</v>
      </c>
      <c r="E26" s="50">
        <v>4</v>
      </c>
      <c r="F26" s="50">
        <v>4.5</v>
      </c>
      <c r="G26" s="50">
        <v>5</v>
      </c>
      <c r="H26" s="50">
        <v>4.5</v>
      </c>
      <c r="I26" s="50">
        <v>5</v>
      </c>
      <c r="J26" s="51">
        <f>(SUM(E26:I26) -MAX(E26:I26)-MIN(E26:I26))</f>
        <v>14</v>
      </c>
      <c r="K26" s="51">
        <f>(SUM(E26:I26) -MAX(E26:I26)-MIN(E26:I26))*D26</f>
        <v>15.400000000000002</v>
      </c>
      <c r="L26" s="52">
        <f>L25</f>
        <v>72.2</v>
      </c>
      <c r="M26" s="47"/>
    </row>
    <row r="27" spans="1:17" ht="12.75" outlineLevel="1">
      <c r="B27" s="48"/>
      <c r="C27" s="41" t="s">
        <v>21</v>
      </c>
      <c r="D27" s="49">
        <v>1.1000000000000001</v>
      </c>
      <c r="E27" s="50">
        <v>5.5</v>
      </c>
      <c r="F27" s="50">
        <v>5.5</v>
      </c>
      <c r="G27" s="50">
        <v>6</v>
      </c>
      <c r="H27" s="50">
        <v>6.5</v>
      </c>
      <c r="I27" s="50">
        <v>6.5</v>
      </c>
      <c r="J27" s="51">
        <f>(SUM(E27:I27) -MAX(E27:I27)-MIN(E27:I27))</f>
        <v>18</v>
      </c>
      <c r="K27" s="51">
        <f>(SUM(E27:I27) -MAX(E27:I27)-MIN(E27:I27))*D27</f>
        <v>19.8</v>
      </c>
      <c r="L27" s="52">
        <f>L26</f>
        <v>72.2</v>
      </c>
      <c r="M27" s="47"/>
    </row>
    <row r="28" spans="1:17" ht="15" outlineLevel="1">
      <c r="A28" s="41">
        <v>5</v>
      </c>
      <c r="B28" s="40" t="s">
        <v>26</v>
      </c>
      <c r="C28" s="41"/>
      <c r="D28" s="42"/>
      <c r="E28" s="40"/>
      <c r="F28" s="40">
        <v>2009</v>
      </c>
      <c r="G28" s="43"/>
      <c r="H28" s="40"/>
      <c r="I28" s="40"/>
      <c r="J28" s="40"/>
      <c r="K28" s="41"/>
      <c r="L28" s="44">
        <f>SUM(K29,K30,K31,K32)</f>
        <v>70.400000000000006</v>
      </c>
      <c r="M28" s="45" t="s">
        <v>16</v>
      </c>
      <c r="N28" s="46" t="s">
        <v>23</v>
      </c>
      <c r="O28" s="54"/>
    </row>
    <row r="29" spans="1:17" ht="12.75" outlineLevel="1">
      <c r="B29" s="48"/>
      <c r="C29" s="41" t="s">
        <v>18</v>
      </c>
      <c r="D29" s="49">
        <v>1</v>
      </c>
      <c r="E29" s="50">
        <v>6</v>
      </c>
      <c r="F29" s="50">
        <v>6</v>
      </c>
      <c r="G29" s="50">
        <v>5.5</v>
      </c>
      <c r="H29" s="50">
        <v>5</v>
      </c>
      <c r="I29" s="50">
        <v>5.5</v>
      </c>
      <c r="J29" s="51">
        <f>(SUM(E29:I29) -MAX(E29:I29)-MIN(E29:I29))</f>
        <v>17</v>
      </c>
      <c r="K29" s="51">
        <f>(SUM(E29:I29) -MAX(E29:I29)-MIN(E29:I29))*D29</f>
        <v>17</v>
      </c>
      <c r="L29" s="52">
        <f>L28</f>
        <v>70.400000000000006</v>
      </c>
      <c r="M29" s="47"/>
    </row>
    <row r="30" spans="1:17" ht="12.75" outlineLevel="1">
      <c r="B30" s="48"/>
      <c r="C30" s="41" t="s">
        <v>19</v>
      </c>
      <c r="D30" s="49">
        <v>1</v>
      </c>
      <c r="E30" s="50">
        <v>5.5</v>
      </c>
      <c r="F30" s="50">
        <v>5</v>
      </c>
      <c r="G30" s="50">
        <v>5.5</v>
      </c>
      <c r="H30" s="50">
        <v>5</v>
      </c>
      <c r="I30" s="50">
        <v>5.5</v>
      </c>
      <c r="J30" s="51">
        <f>(SUM(E30:I30) -MAX(E30:I30)-MIN(E30:I30))</f>
        <v>16</v>
      </c>
      <c r="K30" s="51">
        <f>(SUM(E30:I30) -MAX(E30:I30)-MIN(E30:I30))*D30</f>
        <v>16</v>
      </c>
      <c r="L30" s="52">
        <f>L29</f>
        <v>70.400000000000006</v>
      </c>
      <c r="M30" s="47"/>
    </row>
    <row r="31" spans="1:17" ht="12.75" outlineLevel="1">
      <c r="B31" s="48"/>
      <c r="C31" s="41" t="s">
        <v>20</v>
      </c>
      <c r="D31" s="49">
        <v>1.1000000000000001</v>
      </c>
      <c r="E31" s="50">
        <v>5.5</v>
      </c>
      <c r="F31" s="50">
        <v>5.5</v>
      </c>
      <c r="G31" s="50">
        <v>5.5</v>
      </c>
      <c r="H31" s="50">
        <v>5</v>
      </c>
      <c r="I31" s="50">
        <v>5</v>
      </c>
      <c r="J31" s="51">
        <f>(SUM(E31:I31) -MAX(E31:I31)-MIN(E31:I31))</f>
        <v>16</v>
      </c>
      <c r="K31" s="51">
        <f>(SUM(E31:I31) -MAX(E31:I31)-MIN(E31:I31))*D31</f>
        <v>17.600000000000001</v>
      </c>
      <c r="L31" s="52">
        <f>L30</f>
        <v>70.400000000000006</v>
      </c>
      <c r="M31" s="47"/>
    </row>
    <row r="32" spans="1:17" ht="12.75" outlineLevel="1">
      <c r="B32" s="48"/>
      <c r="C32" s="41" t="s">
        <v>21</v>
      </c>
      <c r="D32" s="49">
        <v>1.1000000000000001</v>
      </c>
      <c r="E32" s="50">
        <v>6</v>
      </c>
      <c r="F32" s="50">
        <v>6</v>
      </c>
      <c r="G32" s="50">
        <v>6</v>
      </c>
      <c r="H32" s="50">
        <v>6</v>
      </c>
      <c r="I32" s="50">
        <v>6</v>
      </c>
      <c r="J32" s="51">
        <f>(SUM(E32:I32) -MAX(E32:I32)-MIN(E32:I32))</f>
        <v>18</v>
      </c>
      <c r="K32" s="51">
        <f>(SUM(E32:I32) -MAX(E32:I32)-MIN(E32:I32))*D32</f>
        <v>19.8</v>
      </c>
      <c r="L32" s="52">
        <f>L31</f>
        <v>70.400000000000006</v>
      </c>
      <c r="M32" s="47"/>
      <c r="P32" s="54"/>
    </row>
    <row r="33" spans="1:17" ht="15">
      <c r="A33" s="41">
        <v>6</v>
      </c>
      <c r="B33" s="40" t="s">
        <v>27</v>
      </c>
      <c r="C33" s="41"/>
      <c r="D33" s="42"/>
      <c r="E33" s="40"/>
      <c r="F33" s="40">
        <v>2010</v>
      </c>
      <c r="G33" s="43"/>
      <c r="H33" s="40"/>
      <c r="I33" s="40"/>
      <c r="J33" s="40"/>
      <c r="K33" s="41"/>
      <c r="L33" s="44">
        <f>SUM(K34,K35,K36,K37)</f>
        <v>69.099999999999994</v>
      </c>
      <c r="M33" s="45" t="s">
        <v>16</v>
      </c>
      <c r="N33" s="46" t="s">
        <v>23</v>
      </c>
      <c r="Q33" s="54"/>
    </row>
    <row r="34" spans="1:17" s="54" customFormat="1" ht="12.75" outlineLevel="1">
      <c r="A34" s="47"/>
      <c r="B34" s="48"/>
      <c r="C34" s="41" t="s">
        <v>18</v>
      </c>
      <c r="D34" s="49">
        <v>1</v>
      </c>
      <c r="E34" s="50">
        <v>5.5</v>
      </c>
      <c r="F34" s="50">
        <v>6</v>
      </c>
      <c r="G34" s="50">
        <v>6</v>
      </c>
      <c r="H34" s="50">
        <v>6</v>
      </c>
      <c r="I34" s="50">
        <v>6</v>
      </c>
      <c r="J34" s="51">
        <f>(SUM(E34:I34) -MAX(E34:I34)-MIN(E34:I34))</f>
        <v>18</v>
      </c>
      <c r="K34" s="51">
        <f>(SUM(E34:I34) -MAX(E34:I34)-MIN(E34:I34))*D34</f>
        <v>18</v>
      </c>
      <c r="L34" s="52">
        <f>L33</f>
        <v>69.099999999999994</v>
      </c>
      <c r="M34" s="47"/>
      <c r="N34" s="53"/>
      <c r="O34" s="10"/>
      <c r="P34" s="10"/>
      <c r="Q34" s="10"/>
    </row>
    <row r="35" spans="1:17" ht="12.75" outlineLevel="1">
      <c r="B35" s="48"/>
      <c r="C35" s="41" t="s">
        <v>19</v>
      </c>
      <c r="D35" s="49">
        <v>1</v>
      </c>
      <c r="E35" s="50">
        <v>5.5</v>
      </c>
      <c r="F35" s="50">
        <v>5</v>
      </c>
      <c r="G35" s="50">
        <v>6</v>
      </c>
      <c r="H35" s="50">
        <v>6.5</v>
      </c>
      <c r="I35" s="50">
        <v>5.5</v>
      </c>
      <c r="J35" s="51">
        <f>(SUM(E35:I35) -MAX(E35:I35)-MIN(E35:I35))</f>
        <v>17</v>
      </c>
      <c r="K35" s="51">
        <f>(SUM(E35:I35) -MAX(E35:I35)-MIN(E35:I35))*D35</f>
        <v>17</v>
      </c>
      <c r="L35" s="52">
        <f>L34</f>
        <v>69.099999999999994</v>
      </c>
      <c r="M35" s="47"/>
      <c r="O35" s="54"/>
      <c r="P35" s="54"/>
    </row>
    <row r="36" spans="1:17" ht="12.75" outlineLevel="1">
      <c r="B36" s="48"/>
      <c r="C36" s="41" t="s">
        <v>20</v>
      </c>
      <c r="D36" s="49">
        <v>1.1000000000000001</v>
      </c>
      <c r="E36" s="50">
        <v>5.5</v>
      </c>
      <c r="F36" s="50">
        <v>6</v>
      </c>
      <c r="G36" s="50">
        <v>5</v>
      </c>
      <c r="H36" s="50">
        <v>5.5</v>
      </c>
      <c r="I36" s="50">
        <v>5</v>
      </c>
      <c r="J36" s="51">
        <f>(SUM(E36:I36) -MAX(E36:I36)-MIN(E36:I36))</f>
        <v>16</v>
      </c>
      <c r="K36" s="51">
        <f>(SUM(E36:I36) -MAX(E36:I36)-MIN(E36:I36))*D36</f>
        <v>17.600000000000001</v>
      </c>
      <c r="L36" s="52">
        <f>L35</f>
        <v>69.099999999999994</v>
      </c>
      <c r="M36" s="47"/>
    </row>
    <row r="37" spans="1:17" ht="12.75" outlineLevel="1">
      <c r="B37" s="48"/>
      <c r="C37" s="41" t="s">
        <v>21</v>
      </c>
      <c r="D37" s="49">
        <v>1.1000000000000001</v>
      </c>
      <c r="E37" s="50">
        <v>5</v>
      </c>
      <c r="F37" s="50">
        <v>4.5</v>
      </c>
      <c r="G37" s="50">
        <v>5</v>
      </c>
      <c r="H37" s="50">
        <v>5</v>
      </c>
      <c r="I37" s="50">
        <v>5.5</v>
      </c>
      <c r="J37" s="51">
        <f>(SUM(E37:I37) -MAX(E37:I37)-MIN(E37:I37))</f>
        <v>15</v>
      </c>
      <c r="K37" s="51">
        <f>(SUM(E37:I37) -MAX(E37:I37)-MIN(E37:I37))*D37</f>
        <v>16.5</v>
      </c>
      <c r="L37" s="52">
        <f>L36</f>
        <v>69.099999999999994</v>
      </c>
      <c r="M37" s="47"/>
    </row>
    <row r="38" spans="1:17" ht="15" outlineLevel="1">
      <c r="A38" s="39">
        <v>7</v>
      </c>
      <c r="B38" s="40" t="s">
        <v>28</v>
      </c>
      <c r="C38" s="41"/>
      <c r="D38" s="42"/>
      <c r="E38" s="40"/>
      <c r="F38" s="40">
        <v>2009</v>
      </c>
      <c r="G38" s="43"/>
      <c r="H38" s="40"/>
      <c r="I38" s="40"/>
      <c r="J38" s="40"/>
      <c r="K38" s="41"/>
      <c r="L38" s="44">
        <f>SUM(K39,K40,K41,K42)</f>
        <v>64.849999999999994</v>
      </c>
      <c r="M38" s="45" t="s">
        <v>16</v>
      </c>
      <c r="N38" s="55" t="s">
        <v>29</v>
      </c>
    </row>
    <row r="39" spans="1:17" ht="12.75" outlineLevel="1">
      <c r="B39" s="48"/>
      <c r="C39" s="41" t="s">
        <v>18</v>
      </c>
      <c r="D39" s="49">
        <v>1</v>
      </c>
      <c r="E39" s="50">
        <v>6</v>
      </c>
      <c r="F39" s="50">
        <v>6.5</v>
      </c>
      <c r="G39" s="50">
        <v>6</v>
      </c>
      <c r="H39" s="50">
        <v>6.5</v>
      </c>
      <c r="I39" s="50">
        <v>5</v>
      </c>
      <c r="J39" s="51">
        <f>(SUM(E39:I39) -MAX(E39:I39)-MIN(E39:I39))</f>
        <v>18.5</v>
      </c>
      <c r="K39" s="51">
        <f>(SUM(E39:I39) -MAX(E39:I39)-MIN(E39:I39))*D39</f>
        <v>18.5</v>
      </c>
      <c r="L39" s="52">
        <f>L38</f>
        <v>64.849999999999994</v>
      </c>
      <c r="M39" s="47"/>
    </row>
    <row r="40" spans="1:17" ht="12.75" outlineLevel="1">
      <c r="A40" s="54"/>
      <c r="B40" s="48"/>
      <c r="C40" s="41" t="s">
        <v>19</v>
      </c>
      <c r="D40" s="49">
        <v>1</v>
      </c>
      <c r="E40" s="50">
        <v>4.5</v>
      </c>
      <c r="F40" s="50">
        <v>5</v>
      </c>
      <c r="G40" s="50">
        <v>5</v>
      </c>
      <c r="H40" s="50">
        <v>5.5</v>
      </c>
      <c r="I40" s="50">
        <v>5</v>
      </c>
      <c r="J40" s="51">
        <f>(SUM(E40:I40) -MAX(E40:I40)-MIN(E40:I40))</f>
        <v>15</v>
      </c>
      <c r="K40" s="51">
        <f>(SUM(E40:I40) -MAX(E40:I40)-MIN(E40:I40))*D40</f>
        <v>15</v>
      </c>
      <c r="L40" s="52">
        <f>L39</f>
        <v>64.849999999999994</v>
      </c>
      <c r="M40" s="47"/>
    </row>
    <row r="41" spans="1:17" ht="12.75">
      <c r="B41" s="48"/>
      <c r="C41" s="41" t="s">
        <v>20</v>
      </c>
      <c r="D41" s="49">
        <v>1.1000000000000001</v>
      </c>
      <c r="E41" s="50">
        <v>5</v>
      </c>
      <c r="F41" s="50">
        <v>5</v>
      </c>
      <c r="G41" s="50">
        <v>5</v>
      </c>
      <c r="H41" s="50">
        <v>5</v>
      </c>
      <c r="I41" s="50">
        <v>5</v>
      </c>
      <c r="J41" s="51">
        <f>(SUM(E41:I41) -MAX(E41:I41)-MIN(E41:I41))</f>
        <v>15</v>
      </c>
      <c r="K41" s="51">
        <f>(SUM(E41:I41) -MAX(E41:I41)-MIN(E41:I41))*D41</f>
        <v>16.5</v>
      </c>
      <c r="L41" s="52">
        <f>L40</f>
        <v>64.849999999999994</v>
      </c>
      <c r="M41" s="47"/>
      <c r="Q41" s="54"/>
    </row>
    <row r="42" spans="1:17" ht="12.75" outlineLevel="1">
      <c r="B42" s="48"/>
      <c r="C42" s="41" t="s">
        <v>21</v>
      </c>
      <c r="D42" s="49">
        <v>1.1000000000000001</v>
      </c>
      <c r="E42" s="50">
        <v>4</v>
      </c>
      <c r="F42" s="50">
        <v>5</v>
      </c>
      <c r="G42" s="50">
        <v>4</v>
      </c>
      <c r="H42" s="50">
        <v>4.5</v>
      </c>
      <c r="I42" s="50">
        <v>5</v>
      </c>
      <c r="J42" s="51">
        <f>(SUM(E42:I42) -MAX(E42:I42)-MIN(E42:I42))</f>
        <v>13.5</v>
      </c>
      <c r="K42" s="51">
        <f>(SUM(E42:I42) -MAX(E42:I42)-MIN(E42:I42))*D42</f>
        <v>14.850000000000001</v>
      </c>
      <c r="L42" s="52">
        <f>L41</f>
        <v>64.849999999999994</v>
      </c>
      <c r="M42" s="47"/>
    </row>
    <row r="43" spans="1:17" ht="15" outlineLevel="1">
      <c r="A43" s="41">
        <v>8</v>
      </c>
      <c r="B43" s="40" t="s">
        <v>30</v>
      </c>
      <c r="C43" s="41"/>
      <c r="D43" s="42"/>
      <c r="E43" s="40"/>
      <c r="F43" s="40">
        <v>2009</v>
      </c>
      <c r="G43" s="43"/>
      <c r="H43" s="40"/>
      <c r="I43" s="40"/>
      <c r="J43" s="40"/>
      <c r="K43" s="41"/>
      <c r="L43" s="44">
        <f>SUM(K44,K45,K46,K47)</f>
        <v>65.25</v>
      </c>
      <c r="M43" s="45" t="s">
        <v>16</v>
      </c>
      <c r="N43" s="46" t="s">
        <v>23</v>
      </c>
    </row>
    <row r="44" spans="1:17" ht="12.75" outlineLevel="1">
      <c r="B44" s="48"/>
      <c r="C44" s="41" t="s">
        <v>18</v>
      </c>
      <c r="D44" s="49">
        <v>1</v>
      </c>
      <c r="E44" s="50">
        <v>5</v>
      </c>
      <c r="F44" s="50">
        <v>5.5</v>
      </c>
      <c r="G44" s="50">
        <v>5.5</v>
      </c>
      <c r="H44" s="50">
        <v>6</v>
      </c>
      <c r="I44" s="50">
        <v>5</v>
      </c>
      <c r="J44" s="51">
        <f>(SUM(E44:I44) -MAX(E44:I44)-MIN(E44:I44))</f>
        <v>16</v>
      </c>
      <c r="K44" s="51">
        <f>(SUM(E44:I44) -MAX(E44:I44)-MIN(E44:I44))*D44</f>
        <v>16</v>
      </c>
      <c r="L44" s="52">
        <f>L43</f>
        <v>65.25</v>
      </c>
      <c r="M44" s="47"/>
    </row>
    <row r="45" spans="1:17" ht="12.75" outlineLevel="1">
      <c r="B45" s="48"/>
      <c r="C45" s="41" t="s">
        <v>19</v>
      </c>
      <c r="D45" s="49">
        <v>1</v>
      </c>
      <c r="E45" s="50">
        <v>4</v>
      </c>
      <c r="F45" s="50">
        <v>4.5</v>
      </c>
      <c r="G45" s="50">
        <v>5</v>
      </c>
      <c r="H45" s="50">
        <v>4.5</v>
      </c>
      <c r="I45" s="50">
        <v>4.5</v>
      </c>
      <c r="J45" s="51">
        <f>(SUM(E45:I45) -MAX(E45:I45)-MIN(E45:I45))</f>
        <v>13.5</v>
      </c>
      <c r="K45" s="51">
        <f>(SUM(E45:I45) -MAX(E45:I45)-MIN(E45:I45))*D45</f>
        <v>13.5</v>
      </c>
      <c r="L45" s="52">
        <f>L44</f>
        <v>65.25</v>
      </c>
      <c r="M45" s="47"/>
      <c r="O45" s="54"/>
    </row>
    <row r="46" spans="1:17" s="54" customFormat="1" ht="12.75" outlineLevel="1">
      <c r="A46" s="47"/>
      <c r="B46" s="48"/>
      <c r="C46" s="41" t="s">
        <v>20</v>
      </c>
      <c r="D46" s="49">
        <v>1.1000000000000001</v>
      </c>
      <c r="E46" s="50">
        <v>5</v>
      </c>
      <c r="F46" s="50">
        <v>5.5</v>
      </c>
      <c r="G46" s="50">
        <v>5.5</v>
      </c>
      <c r="H46" s="50">
        <v>5.5</v>
      </c>
      <c r="I46" s="50">
        <v>5.5</v>
      </c>
      <c r="J46" s="51">
        <f>(SUM(E46:I46) -MAX(E46:I46)-MIN(E46:I46))</f>
        <v>16.5</v>
      </c>
      <c r="K46" s="51">
        <f>(SUM(E46:I46) -MAX(E46:I46)-MIN(E46:I46))*D46</f>
        <v>18.150000000000002</v>
      </c>
      <c r="L46" s="52">
        <f>L45</f>
        <v>65.25</v>
      </c>
      <c r="M46" s="47"/>
      <c r="N46" s="53"/>
      <c r="O46" s="10"/>
      <c r="P46" s="10"/>
      <c r="Q46" s="10"/>
    </row>
    <row r="47" spans="1:17" ht="12.75" outlineLevel="1">
      <c r="B47" s="48"/>
      <c r="C47" s="41" t="s">
        <v>21</v>
      </c>
      <c r="D47" s="49">
        <v>1.1000000000000001</v>
      </c>
      <c r="E47" s="50">
        <v>6</v>
      </c>
      <c r="F47" s="50">
        <v>6</v>
      </c>
      <c r="G47" s="50">
        <v>5</v>
      </c>
      <c r="H47" s="50">
        <v>5</v>
      </c>
      <c r="I47" s="50">
        <v>5</v>
      </c>
      <c r="J47" s="51">
        <f>(SUM(E47:I47) -MAX(E47:I47)-MIN(E47:I47))</f>
        <v>16</v>
      </c>
      <c r="K47" s="51">
        <f>(SUM(E47:I47) -MAX(E47:I47)-MIN(E47:I47))*D47</f>
        <v>17.600000000000001</v>
      </c>
      <c r="L47" s="52">
        <f>L46</f>
        <v>65.25</v>
      </c>
      <c r="M47" s="47"/>
      <c r="P47" s="54"/>
    </row>
    <row r="48" spans="1:17" ht="15" outlineLevel="1">
      <c r="A48" s="41">
        <v>9</v>
      </c>
      <c r="B48" s="40" t="s">
        <v>31</v>
      </c>
      <c r="C48" s="41"/>
      <c r="D48" s="42"/>
      <c r="E48" s="40"/>
      <c r="F48" s="40">
        <v>2009</v>
      </c>
      <c r="G48" s="43"/>
      <c r="H48" s="40"/>
      <c r="I48" s="40"/>
      <c r="J48" s="40"/>
      <c r="K48" s="41"/>
      <c r="L48" s="44">
        <f>SUM(K49,K50,K51,K52)</f>
        <v>65.2</v>
      </c>
      <c r="M48" s="45" t="s">
        <v>16</v>
      </c>
      <c r="N48" s="46" t="s">
        <v>23</v>
      </c>
      <c r="P48" s="54"/>
    </row>
    <row r="49" spans="1:17" ht="12.75">
      <c r="C49" s="41" t="s">
        <v>18</v>
      </c>
      <c r="D49" s="49">
        <v>1</v>
      </c>
      <c r="E49" s="50">
        <v>5</v>
      </c>
      <c r="F49" s="50">
        <v>5.5</v>
      </c>
      <c r="G49" s="50">
        <v>5</v>
      </c>
      <c r="H49" s="50">
        <v>5</v>
      </c>
      <c r="I49" s="50">
        <v>5</v>
      </c>
      <c r="J49" s="51">
        <f>(SUM(E49:I49) -MAX(E49:I49)-MIN(E49:I49))</f>
        <v>15</v>
      </c>
      <c r="K49" s="51">
        <f>(SUM(E49:I49) -MAX(E49:I49)-MIN(E49:I49))*D49</f>
        <v>15</v>
      </c>
      <c r="L49" s="52">
        <f>L48</f>
        <v>65.2</v>
      </c>
      <c r="M49" s="47"/>
      <c r="Q49" s="54"/>
    </row>
    <row r="50" spans="1:17" ht="12.75" outlineLevel="1">
      <c r="B50" s="48"/>
      <c r="C50" s="41" t="s">
        <v>19</v>
      </c>
      <c r="D50" s="49">
        <v>1</v>
      </c>
      <c r="E50" s="50">
        <v>5</v>
      </c>
      <c r="F50" s="50">
        <v>5</v>
      </c>
      <c r="G50" s="50">
        <v>5</v>
      </c>
      <c r="H50" s="50">
        <v>5</v>
      </c>
      <c r="I50" s="50">
        <v>5</v>
      </c>
      <c r="J50" s="51">
        <f>(SUM(E50:I50) -MAX(E50:I50)-MIN(E50:I50))</f>
        <v>15</v>
      </c>
      <c r="K50" s="51">
        <f>(SUM(E50:I50) -MAX(E50:I50)-MIN(E50:I50))*D50</f>
        <v>15</v>
      </c>
      <c r="L50" s="52">
        <f>L49</f>
        <v>65.2</v>
      </c>
      <c r="M50" s="47"/>
      <c r="O50" s="54"/>
    </row>
    <row r="51" spans="1:17" ht="12.75" outlineLevel="1">
      <c r="B51" s="48"/>
      <c r="C51" s="41" t="s">
        <v>20</v>
      </c>
      <c r="D51" s="49">
        <v>1.1000000000000001</v>
      </c>
      <c r="E51" s="50">
        <v>7</v>
      </c>
      <c r="F51" s="50">
        <v>6</v>
      </c>
      <c r="G51" s="50">
        <v>6</v>
      </c>
      <c r="H51" s="50">
        <v>6</v>
      </c>
      <c r="I51" s="50">
        <v>6</v>
      </c>
      <c r="J51" s="51">
        <f>(SUM(E51:I51) -MAX(E51:I51)-MIN(E51:I51))</f>
        <v>18</v>
      </c>
      <c r="K51" s="51">
        <f>(SUM(E51:I51) -MAX(E51:I51)-MIN(E51:I51))*D51</f>
        <v>19.8</v>
      </c>
      <c r="L51" s="52">
        <f>L50</f>
        <v>65.2</v>
      </c>
      <c r="M51" s="47"/>
    </row>
    <row r="52" spans="1:17" ht="12.75" outlineLevel="1">
      <c r="B52" s="48"/>
      <c r="C52" s="41" t="s">
        <v>21</v>
      </c>
      <c r="D52" s="49">
        <v>1.1000000000000001</v>
      </c>
      <c r="E52" s="50">
        <v>4</v>
      </c>
      <c r="F52" s="50">
        <v>5</v>
      </c>
      <c r="G52" s="50">
        <v>4.5</v>
      </c>
      <c r="H52" s="50">
        <v>4.5</v>
      </c>
      <c r="I52" s="50">
        <v>5</v>
      </c>
      <c r="J52" s="51">
        <f>(SUM(E52:I52) -MAX(E52:I52)-MIN(E52:I52))</f>
        <v>14</v>
      </c>
      <c r="K52" s="51">
        <f>(SUM(E52:I52) -MAX(E52:I52)-MIN(E52:I52))*D52</f>
        <v>15.400000000000002</v>
      </c>
      <c r="L52" s="52">
        <f>L51</f>
        <v>65.2</v>
      </c>
      <c r="M52" s="47"/>
    </row>
    <row r="53" spans="1:17" ht="15" outlineLevel="1">
      <c r="A53" s="39">
        <v>10</v>
      </c>
      <c r="B53" s="40" t="s">
        <v>32</v>
      </c>
      <c r="C53" s="41"/>
      <c r="D53" s="42"/>
      <c r="E53" s="40"/>
      <c r="F53" s="40">
        <v>2010</v>
      </c>
      <c r="G53" s="43"/>
      <c r="H53" s="40"/>
      <c r="I53" s="40"/>
      <c r="J53" s="40"/>
      <c r="K53" s="41"/>
      <c r="L53" s="44">
        <f>SUM(K54,K55,K56,K57)</f>
        <v>65</v>
      </c>
      <c r="M53" s="45" t="s">
        <v>16</v>
      </c>
      <c r="N53" s="46" t="s">
        <v>33</v>
      </c>
    </row>
    <row r="54" spans="1:17" ht="12.75" outlineLevel="1">
      <c r="B54" s="48"/>
      <c r="C54" s="41" t="s">
        <v>18</v>
      </c>
      <c r="D54" s="49">
        <v>1</v>
      </c>
      <c r="E54" s="50">
        <v>5.5</v>
      </c>
      <c r="F54" s="50">
        <v>5</v>
      </c>
      <c r="G54" s="50">
        <v>5</v>
      </c>
      <c r="H54" s="50">
        <v>5.5</v>
      </c>
      <c r="I54" s="50">
        <v>5</v>
      </c>
      <c r="J54" s="51">
        <f>(SUM(E54:I54) -MAX(E54:I54)-MIN(E54:I54))</f>
        <v>15.5</v>
      </c>
      <c r="K54" s="51">
        <f>(SUM(E54:I54) -MAX(E54:I54)-MIN(E54:I54))*D54</f>
        <v>15.5</v>
      </c>
      <c r="L54" s="52">
        <f>L53</f>
        <v>65</v>
      </c>
      <c r="M54" s="47"/>
    </row>
    <row r="55" spans="1:17" ht="12.75" outlineLevel="1">
      <c r="A55" s="54"/>
      <c r="B55" s="48"/>
      <c r="C55" s="41" t="s">
        <v>19</v>
      </c>
      <c r="D55" s="49">
        <v>1</v>
      </c>
      <c r="E55" s="50">
        <v>6</v>
      </c>
      <c r="F55" s="50">
        <v>5</v>
      </c>
      <c r="G55" s="50">
        <v>5.5</v>
      </c>
      <c r="H55" s="50">
        <v>5.5</v>
      </c>
      <c r="I55" s="50">
        <v>5.5</v>
      </c>
      <c r="J55" s="51">
        <f>(SUM(E55:I55) -MAX(E55:I55)-MIN(E55:I55))</f>
        <v>16.5</v>
      </c>
      <c r="K55" s="51">
        <f>(SUM(E55:I55) -MAX(E55:I55)-MIN(E55:I55))*D55</f>
        <v>16.5</v>
      </c>
      <c r="L55" s="52">
        <f>L54</f>
        <v>65</v>
      </c>
      <c r="M55" s="47"/>
    </row>
    <row r="56" spans="1:17" ht="12.75" outlineLevel="1">
      <c r="B56" s="48"/>
      <c r="C56" s="41" t="s">
        <v>20</v>
      </c>
      <c r="D56" s="49">
        <v>1.1000000000000001</v>
      </c>
      <c r="E56" s="50">
        <v>4.5</v>
      </c>
      <c r="F56" s="50">
        <v>4.5</v>
      </c>
      <c r="G56" s="50">
        <v>4.5</v>
      </c>
      <c r="H56" s="50">
        <v>4</v>
      </c>
      <c r="I56" s="50">
        <v>4.5</v>
      </c>
      <c r="J56" s="51">
        <f>(SUM(E56:I56) -MAX(E56:I56)-MIN(E56:I56))</f>
        <v>13.5</v>
      </c>
      <c r="K56" s="51">
        <f>(SUM(E56:I56) -MAX(E56:I56)-MIN(E56:I56))*D56</f>
        <v>14.850000000000001</v>
      </c>
      <c r="L56" s="52">
        <f>L55</f>
        <v>65</v>
      </c>
      <c r="M56" s="47"/>
    </row>
    <row r="57" spans="1:17" ht="12.75">
      <c r="B57" s="48"/>
      <c r="C57" s="41" t="s">
        <v>21</v>
      </c>
      <c r="D57" s="49">
        <v>1.1000000000000001</v>
      </c>
      <c r="E57" s="50">
        <v>5.5</v>
      </c>
      <c r="F57" s="50">
        <v>5.5</v>
      </c>
      <c r="G57" s="50">
        <v>5.5</v>
      </c>
      <c r="H57" s="50">
        <v>6</v>
      </c>
      <c r="I57" s="50">
        <v>5.5</v>
      </c>
      <c r="J57" s="51">
        <f>(SUM(E57:I57) -MAX(E57:I57)-MIN(E57:I57))</f>
        <v>16.5</v>
      </c>
      <c r="K57" s="51">
        <f>(SUM(E57:I57) -MAX(E57:I57)-MIN(E57:I57))*D57</f>
        <v>18.150000000000002</v>
      </c>
      <c r="L57" s="52">
        <f>L56</f>
        <v>65</v>
      </c>
      <c r="M57" s="47"/>
      <c r="Q57" s="54"/>
    </row>
    <row r="58" spans="1:17" s="54" customFormat="1" ht="15" outlineLevel="1">
      <c r="A58" s="41">
        <v>11</v>
      </c>
      <c r="B58" s="40" t="s">
        <v>34</v>
      </c>
      <c r="C58" s="41"/>
      <c r="D58" s="42"/>
      <c r="E58" s="40"/>
      <c r="F58" s="40">
        <v>2010</v>
      </c>
      <c r="G58" s="43"/>
      <c r="H58" s="40"/>
      <c r="I58" s="40"/>
      <c r="J58" s="40"/>
      <c r="K58" s="41"/>
      <c r="L58" s="44">
        <f>SUM(K59,K60,K61,K62)</f>
        <v>64.95</v>
      </c>
      <c r="M58" s="45" t="s">
        <v>16</v>
      </c>
      <c r="N58" s="46" t="s">
        <v>23</v>
      </c>
      <c r="P58" s="10"/>
      <c r="Q58" s="10"/>
    </row>
    <row r="59" spans="1:17" ht="12.75" outlineLevel="1">
      <c r="B59" s="48"/>
      <c r="C59" s="41" t="s">
        <v>18</v>
      </c>
      <c r="D59" s="49">
        <v>1</v>
      </c>
      <c r="E59" s="50">
        <v>4</v>
      </c>
      <c r="F59" s="50">
        <v>4.5</v>
      </c>
      <c r="G59" s="50">
        <v>4</v>
      </c>
      <c r="H59" s="50">
        <v>4.5</v>
      </c>
      <c r="I59" s="50">
        <v>4</v>
      </c>
      <c r="J59" s="51">
        <f>(SUM(E59:I59) -MAX(E59:I59)-MIN(E59:I59))</f>
        <v>12.5</v>
      </c>
      <c r="K59" s="51">
        <f>(SUM(E59:I59) -MAX(E59:I59)-MIN(E59:I59))*D59</f>
        <v>12.5</v>
      </c>
      <c r="L59" s="52">
        <f>L58</f>
        <v>64.95</v>
      </c>
      <c r="M59" s="47"/>
    </row>
    <row r="60" spans="1:17" ht="12.75" outlineLevel="1">
      <c r="B60" s="48"/>
      <c r="C60" s="41" t="s">
        <v>19</v>
      </c>
      <c r="D60" s="49">
        <v>1</v>
      </c>
      <c r="E60" s="50">
        <v>4.5</v>
      </c>
      <c r="F60" s="50">
        <v>5</v>
      </c>
      <c r="G60" s="50">
        <v>4</v>
      </c>
      <c r="H60" s="50">
        <v>5</v>
      </c>
      <c r="I60" s="50">
        <v>5</v>
      </c>
      <c r="J60" s="51">
        <f>(SUM(E60:I60) -MAX(E60:I60)-MIN(E60:I60))</f>
        <v>14.5</v>
      </c>
      <c r="K60" s="51">
        <f>(SUM(E60:I60) -MAX(E60:I60)-MIN(E60:I60))*D60</f>
        <v>14.5</v>
      </c>
      <c r="L60" s="52">
        <f>L59</f>
        <v>64.95</v>
      </c>
      <c r="M60" s="47"/>
    </row>
    <row r="61" spans="1:17" ht="12.75" outlineLevel="1">
      <c r="B61" s="48"/>
      <c r="C61" s="41" t="s">
        <v>20</v>
      </c>
      <c r="D61" s="49">
        <v>1.1000000000000001</v>
      </c>
      <c r="E61" s="50">
        <v>6.5</v>
      </c>
      <c r="F61" s="50">
        <v>6</v>
      </c>
      <c r="G61" s="50">
        <v>6</v>
      </c>
      <c r="H61" s="50">
        <v>6.5</v>
      </c>
      <c r="I61" s="50">
        <v>6</v>
      </c>
      <c r="J61" s="51">
        <f>(SUM(E61:I61) -MAX(E61:I61)-MIN(E61:I61))</f>
        <v>18.5</v>
      </c>
      <c r="K61" s="51">
        <f>(SUM(E61:I61) -MAX(E61:I61)-MIN(E61:I61))*D61</f>
        <v>20.350000000000001</v>
      </c>
      <c r="L61" s="52">
        <f>L60</f>
        <v>64.95</v>
      </c>
      <c r="M61" s="47"/>
    </row>
    <row r="62" spans="1:17" ht="12.75" outlineLevel="1">
      <c r="B62" s="48"/>
      <c r="C62" s="41" t="s">
        <v>21</v>
      </c>
      <c r="D62" s="49">
        <v>1.1000000000000001</v>
      </c>
      <c r="E62" s="50">
        <v>6.5</v>
      </c>
      <c r="F62" s="50">
        <v>5</v>
      </c>
      <c r="G62" s="50">
        <v>4.5</v>
      </c>
      <c r="H62" s="50">
        <v>5.5</v>
      </c>
      <c r="I62" s="50">
        <v>5.5</v>
      </c>
      <c r="J62" s="51">
        <f>(SUM(E62:I62) -MAX(E62:I62)-MIN(E62:I62))</f>
        <v>16</v>
      </c>
      <c r="K62" s="51">
        <f>(SUM(E62:I62) -MAX(E62:I62)-MIN(E62:I62))*D62</f>
        <v>17.600000000000001</v>
      </c>
      <c r="L62" s="52">
        <f>L61</f>
        <v>64.95</v>
      </c>
      <c r="M62" s="47"/>
    </row>
    <row r="63" spans="1:17" ht="15" outlineLevel="1">
      <c r="A63" s="41">
        <v>12</v>
      </c>
      <c r="B63" s="40" t="s">
        <v>35</v>
      </c>
      <c r="C63" s="41"/>
      <c r="D63" s="42"/>
      <c r="E63" s="40"/>
      <c r="F63" s="40">
        <v>2010</v>
      </c>
      <c r="G63" s="43"/>
      <c r="H63" s="40"/>
      <c r="I63" s="40"/>
      <c r="J63" s="40"/>
      <c r="K63" s="41"/>
      <c r="L63" s="44">
        <f>SUM(K64,K65,K66,K67)</f>
        <v>64.900000000000006</v>
      </c>
      <c r="M63" s="45" t="s">
        <v>16</v>
      </c>
      <c r="N63" s="46" t="s">
        <v>23</v>
      </c>
      <c r="Q63" s="54"/>
    </row>
    <row r="64" spans="1:17" ht="12.75" outlineLevel="1">
      <c r="B64" s="48"/>
      <c r="C64" s="41" t="s">
        <v>18</v>
      </c>
      <c r="D64" s="49">
        <v>1</v>
      </c>
      <c r="E64" s="50">
        <v>5.5</v>
      </c>
      <c r="F64" s="50">
        <v>5.5</v>
      </c>
      <c r="G64" s="50">
        <v>5.5</v>
      </c>
      <c r="H64" s="50">
        <v>6</v>
      </c>
      <c r="I64" s="50">
        <v>5.5</v>
      </c>
      <c r="J64" s="51">
        <f>(SUM(E64:I64) -MAX(E64:I64)-MIN(E64:I64))</f>
        <v>16.5</v>
      </c>
      <c r="K64" s="51">
        <f>(SUM(E64:I64) -MAX(E64:I64)-MIN(E64:I64))*D64</f>
        <v>16.5</v>
      </c>
      <c r="L64" s="52">
        <f>L63</f>
        <v>64.900000000000006</v>
      </c>
      <c r="M64" s="47"/>
      <c r="N64" s="46"/>
    </row>
    <row r="65" spans="1:17" ht="12.75">
      <c r="B65" s="48"/>
      <c r="C65" s="41" t="s">
        <v>19</v>
      </c>
      <c r="D65" s="49">
        <v>1</v>
      </c>
      <c r="E65" s="50">
        <v>5.5</v>
      </c>
      <c r="F65" s="50">
        <v>5.5</v>
      </c>
      <c r="G65" s="50">
        <v>5.5</v>
      </c>
      <c r="H65" s="50">
        <v>5.5</v>
      </c>
      <c r="I65" s="50">
        <v>5.5</v>
      </c>
      <c r="J65" s="51">
        <f>(SUM(E65:I65) -MAX(E65:I65)-MIN(E65:I65))</f>
        <v>16.5</v>
      </c>
      <c r="K65" s="51">
        <f>(SUM(E65:I65) -MAX(E65:I65)-MIN(E65:I65))*D65</f>
        <v>16.5</v>
      </c>
      <c r="L65" s="52">
        <f>L64</f>
        <v>64.900000000000006</v>
      </c>
      <c r="M65" s="47"/>
      <c r="O65" s="54"/>
    </row>
    <row r="66" spans="1:17" ht="12.75" outlineLevel="1">
      <c r="B66" s="48"/>
      <c r="C66" s="41" t="s">
        <v>20</v>
      </c>
      <c r="D66" s="49">
        <v>1.1000000000000001</v>
      </c>
      <c r="E66" s="50">
        <v>5</v>
      </c>
      <c r="F66" s="50">
        <v>5</v>
      </c>
      <c r="G66" s="50">
        <v>5</v>
      </c>
      <c r="H66" s="50">
        <v>5</v>
      </c>
      <c r="I66" s="50">
        <v>5</v>
      </c>
      <c r="J66" s="51">
        <f>(SUM(E66:I66) -MAX(E66:I66)-MIN(E66:I66))</f>
        <v>15</v>
      </c>
      <c r="K66" s="51">
        <f>(SUM(E66:I66) -MAX(E66:I66)-MIN(E66:I66))*D66</f>
        <v>16.5</v>
      </c>
      <c r="L66" s="52">
        <f>L65</f>
        <v>64.900000000000006</v>
      </c>
      <c r="M66" s="47"/>
    </row>
    <row r="67" spans="1:17" ht="12.75" outlineLevel="1">
      <c r="B67" s="48"/>
      <c r="C67" s="41" t="s">
        <v>21</v>
      </c>
      <c r="D67" s="49">
        <v>1.1000000000000001</v>
      </c>
      <c r="E67" s="50">
        <v>4.5</v>
      </c>
      <c r="F67" s="50">
        <v>4.5</v>
      </c>
      <c r="G67" s="50">
        <v>4.5</v>
      </c>
      <c r="H67" s="50">
        <v>5</v>
      </c>
      <c r="I67" s="50">
        <v>5</v>
      </c>
      <c r="J67" s="51">
        <f>(SUM(E67:I67) -MAX(E67:I67)-MIN(E67:I67))</f>
        <v>14</v>
      </c>
      <c r="K67" s="51">
        <f>(SUM(E67:I67) -MAX(E67:I67)-MIN(E67:I67))*D67</f>
        <v>15.400000000000002</v>
      </c>
      <c r="L67" s="52">
        <f>L66</f>
        <v>64.900000000000006</v>
      </c>
      <c r="M67" s="47"/>
    </row>
    <row r="68" spans="1:17" ht="15" outlineLevel="1">
      <c r="A68" s="41">
        <v>13</v>
      </c>
      <c r="B68" s="40" t="s">
        <v>36</v>
      </c>
      <c r="C68" s="41"/>
      <c r="D68" s="42"/>
      <c r="E68" s="40"/>
      <c r="F68" s="40">
        <v>2010</v>
      </c>
      <c r="G68" s="43"/>
      <c r="H68" s="40"/>
      <c r="I68" s="40"/>
      <c r="J68" s="40"/>
      <c r="K68" s="41"/>
      <c r="L68" s="44">
        <f>SUM(K69,K70,K71,K72)</f>
        <v>64.900000000000006</v>
      </c>
      <c r="M68" s="45" t="s">
        <v>16</v>
      </c>
      <c r="N68" s="46" t="s">
        <v>23</v>
      </c>
      <c r="O68" s="54"/>
    </row>
    <row r="69" spans="1:17" ht="12.75" outlineLevel="1">
      <c r="B69" s="48"/>
      <c r="C69" s="41" t="s">
        <v>18</v>
      </c>
      <c r="D69" s="49">
        <v>1</v>
      </c>
      <c r="E69" s="50">
        <v>6.5</v>
      </c>
      <c r="F69" s="50">
        <v>6</v>
      </c>
      <c r="G69" s="50">
        <v>5.5</v>
      </c>
      <c r="H69" s="50">
        <v>6</v>
      </c>
      <c r="I69" s="50">
        <v>6</v>
      </c>
      <c r="J69" s="51">
        <f>(SUM(E69:I69) -MAX(E69:I69)-MIN(E69:I69))</f>
        <v>18</v>
      </c>
      <c r="K69" s="51">
        <f>(SUM(E69:I69) -MAX(E69:I69)-MIN(E69:I69))*D69</f>
        <v>18</v>
      </c>
      <c r="L69" s="52">
        <f>L68</f>
        <v>64.900000000000006</v>
      </c>
      <c r="M69" s="47"/>
      <c r="Q69" s="54"/>
    </row>
    <row r="70" spans="1:17" s="54" customFormat="1" ht="12.75" outlineLevel="1">
      <c r="A70" s="47"/>
      <c r="B70" s="48"/>
      <c r="C70" s="41" t="s">
        <v>19</v>
      </c>
      <c r="D70" s="49">
        <v>1</v>
      </c>
      <c r="E70" s="50">
        <v>5</v>
      </c>
      <c r="F70" s="50">
        <v>5</v>
      </c>
      <c r="G70" s="50">
        <v>5</v>
      </c>
      <c r="H70" s="50">
        <v>5.5</v>
      </c>
      <c r="I70" s="50">
        <v>5</v>
      </c>
      <c r="J70" s="51">
        <f>(SUM(E70:I70) -MAX(E70:I70)-MIN(E70:I70))</f>
        <v>15</v>
      </c>
      <c r="K70" s="51">
        <f>(SUM(E70:I70) -MAX(E70:I70)-MIN(E70:I70))*D70</f>
        <v>15</v>
      </c>
      <c r="L70" s="52">
        <f>L69</f>
        <v>64.900000000000006</v>
      </c>
      <c r="M70" s="47"/>
      <c r="N70" s="53"/>
      <c r="O70" s="10"/>
      <c r="P70" s="10"/>
      <c r="Q70" s="10"/>
    </row>
    <row r="71" spans="1:17" ht="12.75" outlineLevel="1">
      <c r="B71" s="48"/>
      <c r="C71" s="41" t="s">
        <v>20</v>
      </c>
      <c r="D71" s="49">
        <v>1.1000000000000001</v>
      </c>
      <c r="E71" s="50">
        <v>5</v>
      </c>
      <c r="F71" s="50">
        <v>5</v>
      </c>
      <c r="G71" s="50">
        <v>5</v>
      </c>
      <c r="H71" s="50">
        <v>5.5</v>
      </c>
      <c r="I71" s="50">
        <v>5</v>
      </c>
      <c r="J71" s="51">
        <f>(SUM(E71:I71) -MAX(E71:I71)-MIN(E71:I71))</f>
        <v>15</v>
      </c>
      <c r="K71" s="51">
        <f>(SUM(E71:I71) -MAX(E71:I71)-MIN(E71:I71))*D71</f>
        <v>16.5</v>
      </c>
      <c r="L71" s="52">
        <f>L70</f>
        <v>64.900000000000006</v>
      </c>
      <c r="M71" s="47"/>
    </row>
    <row r="72" spans="1:17" ht="12.75" outlineLevel="1">
      <c r="B72" s="48"/>
      <c r="C72" s="41" t="s">
        <v>21</v>
      </c>
      <c r="D72" s="49">
        <v>1.1000000000000001</v>
      </c>
      <c r="E72" s="50">
        <v>4.5</v>
      </c>
      <c r="F72" s="50">
        <v>5</v>
      </c>
      <c r="G72" s="50">
        <v>4</v>
      </c>
      <c r="H72" s="50">
        <v>4.5</v>
      </c>
      <c r="I72" s="50">
        <v>5</v>
      </c>
      <c r="J72" s="51">
        <f>(SUM(E72:I72) -MAX(E72:I72)-MIN(E72:I72))</f>
        <v>14</v>
      </c>
      <c r="K72" s="51">
        <f>(SUM(E72:I72) -MAX(E72:I72)-MIN(E72:I72))*D72</f>
        <v>15.400000000000002</v>
      </c>
      <c r="L72" s="52">
        <f>L71</f>
        <v>64.900000000000006</v>
      </c>
      <c r="M72" s="47"/>
    </row>
    <row r="73" spans="1:17" ht="15">
      <c r="A73" s="39">
        <v>14</v>
      </c>
      <c r="B73" s="40" t="s">
        <v>37</v>
      </c>
      <c r="C73" s="41"/>
      <c r="D73" s="42"/>
      <c r="E73" s="40"/>
      <c r="F73" s="40">
        <v>2010</v>
      </c>
      <c r="G73" s="43"/>
      <c r="H73" s="40"/>
      <c r="I73" s="40"/>
      <c r="J73" s="40"/>
      <c r="K73" s="41"/>
      <c r="L73" s="44">
        <f>SUM(K74,K75,K76,K77)</f>
        <v>64.599999999999994</v>
      </c>
      <c r="M73" s="45" t="s">
        <v>16</v>
      </c>
      <c r="N73" s="46" t="s">
        <v>23</v>
      </c>
      <c r="Q73" s="54"/>
    </row>
    <row r="74" spans="1:17" ht="12.75" outlineLevel="1">
      <c r="B74" s="48"/>
      <c r="C74" s="41" t="s">
        <v>18</v>
      </c>
      <c r="D74" s="49">
        <v>1</v>
      </c>
      <c r="E74" s="50">
        <v>5.5</v>
      </c>
      <c r="F74" s="50">
        <v>5.5</v>
      </c>
      <c r="G74" s="50">
        <v>6</v>
      </c>
      <c r="H74" s="50">
        <v>6</v>
      </c>
      <c r="I74" s="50">
        <v>6</v>
      </c>
      <c r="J74" s="51">
        <f>(SUM(E74:I74) -MAX(E74:I74)-MIN(E74:I74))</f>
        <v>17.5</v>
      </c>
      <c r="K74" s="51">
        <f>(SUM(E74:I74) -MAX(E74:I74)-MIN(E74:I74))*D74</f>
        <v>17.5</v>
      </c>
      <c r="L74" s="52">
        <f>L73</f>
        <v>64.599999999999994</v>
      </c>
      <c r="M74" s="47"/>
    </row>
    <row r="75" spans="1:17" ht="12.75" outlineLevel="1">
      <c r="A75" s="54"/>
      <c r="B75" s="48"/>
      <c r="C75" s="41" t="s">
        <v>19</v>
      </c>
      <c r="D75" s="49">
        <v>1</v>
      </c>
      <c r="E75" s="50">
        <v>4</v>
      </c>
      <c r="F75" s="50">
        <v>5</v>
      </c>
      <c r="G75" s="50">
        <v>5</v>
      </c>
      <c r="H75" s="50">
        <v>4</v>
      </c>
      <c r="I75" s="50">
        <v>2.5</v>
      </c>
      <c r="J75" s="51">
        <f>(SUM(E75:I75) -MAX(E75:I75)-MIN(E75:I75))</f>
        <v>13</v>
      </c>
      <c r="K75" s="51">
        <f>(SUM(E75:I75) -MAX(E75:I75)-MIN(E75:I75))*D75</f>
        <v>13</v>
      </c>
      <c r="L75" s="52">
        <f>L74</f>
        <v>64.599999999999994</v>
      </c>
      <c r="M75" s="47"/>
      <c r="Q75" s="54"/>
    </row>
    <row r="76" spans="1:17" ht="12.75" outlineLevel="1">
      <c r="B76" s="48"/>
      <c r="C76" s="41" t="s">
        <v>20</v>
      </c>
      <c r="D76" s="49">
        <v>1.1000000000000001</v>
      </c>
      <c r="E76" s="50">
        <v>5.5</v>
      </c>
      <c r="F76" s="50">
        <v>5</v>
      </c>
      <c r="G76" s="50">
        <v>5</v>
      </c>
      <c r="H76" s="50">
        <v>5.5</v>
      </c>
      <c r="I76" s="50">
        <v>5</v>
      </c>
      <c r="J76" s="51">
        <f>(SUM(E76:I76) -MAX(E76:I76)-MIN(E76:I76))</f>
        <v>15.5</v>
      </c>
      <c r="K76" s="51">
        <f>(SUM(E76:I76) -MAX(E76:I76)-MIN(E76:I76))*D76</f>
        <v>17.05</v>
      </c>
      <c r="L76" s="52">
        <f>L75</f>
        <v>64.599999999999994</v>
      </c>
      <c r="M76" s="47"/>
    </row>
    <row r="77" spans="1:17" ht="12.75" outlineLevel="1">
      <c r="B77" s="48"/>
      <c r="C77" s="41" t="s">
        <v>21</v>
      </c>
      <c r="D77" s="49">
        <v>1.1000000000000001</v>
      </c>
      <c r="E77" s="50">
        <v>5.5</v>
      </c>
      <c r="F77" s="50">
        <v>5</v>
      </c>
      <c r="G77" s="50">
        <v>5</v>
      </c>
      <c r="H77" s="50">
        <v>5</v>
      </c>
      <c r="I77" s="50">
        <v>5.5</v>
      </c>
      <c r="J77" s="51">
        <f>(SUM(E77:I77) -MAX(E77:I77)-MIN(E77:I77))</f>
        <v>15.5</v>
      </c>
      <c r="K77" s="51">
        <f>(SUM(E77:I77) -MAX(E77:I77)-MIN(E77:I77))*D77</f>
        <v>17.05</v>
      </c>
      <c r="L77" s="52">
        <f>L76</f>
        <v>64.599999999999994</v>
      </c>
      <c r="M77" s="47"/>
    </row>
    <row r="78" spans="1:17" ht="15" outlineLevel="1">
      <c r="A78" s="39">
        <v>15</v>
      </c>
      <c r="B78" s="40" t="s">
        <v>38</v>
      </c>
      <c r="C78" s="41"/>
      <c r="D78" s="42"/>
      <c r="E78" s="40"/>
      <c r="F78" s="40">
        <v>2010</v>
      </c>
      <c r="G78" s="43"/>
      <c r="H78" s="40"/>
      <c r="I78" s="40"/>
      <c r="J78" s="40"/>
      <c r="K78" s="41"/>
      <c r="L78" s="44">
        <f>SUM(K79,K80,K81,K82)</f>
        <v>63.75</v>
      </c>
      <c r="M78" s="45" t="s">
        <v>16</v>
      </c>
      <c r="N78" s="46" t="s">
        <v>39</v>
      </c>
    </row>
    <row r="79" spans="1:17" ht="12.75" outlineLevel="1">
      <c r="B79" s="48"/>
      <c r="C79" s="41" t="s">
        <v>18</v>
      </c>
      <c r="D79" s="49">
        <v>1</v>
      </c>
      <c r="E79" s="50">
        <v>5</v>
      </c>
      <c r="F79" s="50">
        <v>5</v>
      </c>
      <c r="G79" s="50">
        <v>5</v>
      </c>
      <c r="H79" s="50">
        <v>5</v>
      </c>
      <c r="I79" s="50">
        <v>5</v>
      </c>
      <c r="J79" s="51">
        <f>(SUM(E79:I79) -MAX(E79:I79)-MIN(E79:I79))</f>
        <v>15</v>
      </c>
      <c r="K79" s="51">
        <f>(SUM(E79:I79) -MAX(E79:I79)-MIN(E79:I79))*D79</f>
        <v>15</v>
      </c>
      <c r="L79" s="52">
        <f>L78</f>
        <v>63.75</v>
      </c>
      <c r="M79" s="47"/>
    </row>
    <row r="80" spans="1:17" ht="12.75" outlineLevel="1">
      <c r="A80" s="54"/>
      <c r="B80" s="48"/>
      <c r="C80" s="41" t="s">
        <v>19</v>
      </c>
      <c r="D80" s="49">
        <v>1</v>
      </c>
      <c r="E80" s="50">
        <v>4</v>
      </c>
      <c r="F80" s="50">
        <v>5</v>
      </c>
      <c r="G80" s="50">
        <v>4.5</v>
      </c>
      <c r="H80" s="50">
        <v>4</v>
      </c>
      <c r="I80" s="50">
        <v>4.5</v>
      </c>
      <c r="J80" s="51">
        <f>(SUM(E80:I80) -MAX(E80:I80)-MIN(E80:I80))</f>
        <v>13</v>
      </c>
      <c r="K80" s="51">
        <f>(SUM(E80:I80) -MAX(E80:I80)-MIN(E80:I80))*D80</f>
        <v>13</v>
      </c>
      <c r="L80" s="52">
        <f>L79</f>
        <v>63.75</v>
      </c>
      <c r="M80" s="47"/>
    </row>
    <row r="81" spans="1:17" ht="12.75">
      <c r="B81" s="48"/>
      <c r="C81" s="41" t="s">
        <v>20</v>
      </c>
      <c r="D81" s="49">
        <v>1.1000000000000001</v>
      </c>
      <c r="E81" s="50">
        <v>4.5</v>
      </c>
      <c r="F81" s="50">
        <v>5</v>
      </c>
      <c r="G81" s="50">
        <v>4.5</v>
      </c>
      <c r="H81" s="50">
        <v>5.5</v>
      </c>
      <c r="I81" s="50">
        <v>5</v>
      </c>
      <c r="J81" s="51">
        <f>(SUM(E81:I81) -MAX(E81:I81)-MIN(E81:I81))</f>
        <v>14.5</v>
      </c>
      <c r="K81" s="51">
        <f>(SUM(E81:I81) -MAX(E81:I81)-MIN(E81:I81))*D81</f>
        <v>15.950000000000001</v>
      </c>
      <c r="L81" s="52">
        <f>L80</f>
        <v>63.75</v>
      </c>
      <c r="M81" s="47"/>
      <c r="Q81" s="54"/>
    </row>
    <row r="82" spans="1:17" s="54" customFormat="1" ht="12.75" outlineLevel="1">
      <c r="A82" s="47"/>
      <c r="B82" s="48"/>
      <c r="C82" s="41" t="s">
        <v>21</v>
      </c>
      <c r="D82" s="49">
        <v>1.1000000000000001</v>
      </c>
      <c r="E82" s="50">
        <v>6</v>
      </c>
      <c r="F82" s="50">
        <v>5.5</v>
      </c>
      <c r="G82" s="50">
        <v>6</v>
      </c>
      <c r="H82" s="50">
        <v>6</v>
      </c>
      <c r="I82" s="50">
        <v>6.5</v>
      </c>
      <c r="J82" s="51">
        <f>(SUM(E82:I82) -MAX(E82:I82)-MIN(E82:I82))</f>
        <v>18</v>
      </c>
      <c r="K82" s="51">
        <f>(SUM(E82:I82) -MAX(E82:I82)-MIN(E82:I82))*D82</f>
        <v>19.8</v>
      </c>
      <c r="L82" s="52">
        <f>L81</f>
        <v>63.75</v>
      </c>
      <c r="M82" s="47"/>
      <c r="N82" s="53"/>
      <c r="O82" s="10"/>
      <c r="P82" s="10"/>
      <c r="Q82" s="10"/>
    </row>
    <row r="83" spans="1:17" ht="15" outlineLevel="1">
      <c r="A83" s="41">
        <v>16</v>
      </c>
      <c r="B83" s="40" t="s">
        <v>40</v>
      </c>
      <c r="C83" s="41"/>
      <c r="D83" s="42"/>
      <c r="E83" s="40"/>
      <c r="F83" s="40">
        <v>2010</v>
      </c>
      <c r="G83" s="43"/>
      <c r="H83" s="40"/>
      <c r="I83" s="40"/>
      <c r="J83" s="40"/>
      <c r="K83" s="41"/>
      <c r="L83" s="44">
        <f>SUM(K84,K85,K86,K87)</f>
        <v>63.5</v>
      </c>
      <c r="M83" s="45" t="s">
        <v>16</v>
      </c>
      <c r="N83" s="46" t="s">
        <v>23</v>
      </c>
      <c r="O83" s="54"/>
    </row>
    <row r="84" spans="1:17" ht="12.75" outlineLevel="1">
      <c r="B84" s="48"/>
      <c r="C84" s="41" t="s">
        <v>18</v>
      </c>
      <c r="D84" s="49">
        <v>1</v>
      </c>
      <c r="E84" s="50">
        <v>6</v>
      </c>
      <c r="F84" s="50">
        <v>5.5</v>
      </c>
      <c r="G84" s="50">
        <v>6</v>
      </c>
      <c r="H84" s="50">
        <v>6</v>
      </c>
      <c r="I84" s="50">
        <v>5.5</v>
      </c>
      <c r="J84" s="51">
        <f>(SUM(E84:I84) -MAX(E84:I84)-MIN(E84:I84))</f>
        <v>17.5</v>
      </c>
      <c r="K84" s="51">
        <f>(SUM(E84:I84) -MAX(E84:I84)-MIN(E84:I84))*D84</f>
        <v>17.5</v>
      </c>
      <c r="L84" s="52">
        <f>L83</f>
        <v>63.5</v>
      </c>
      <c r="M84" s="47"/>
    </row>
    <row r="85" spans="1:17" ht="12.75" outlineLevel="1">
      <c r="B85" s="48"/>
      <c r="C85" s="41" t="s">
        <v>19</v>
      </c>
      <c r="D85" s="49">
        <v>1</v>
      </c>
      <c r="E85" s="50">
        <v>4.5</v>
      </c>
      <c r="F85" s="50">
        <v>4</v>
      </c>
      <c r="G85" s="50">
        <v>4</v>
      </c>
      <c r="H85" s="50">
        <v>4.5</v>
      </c>
      <c r="I85" s="50">
        <v>4.5</v>
      </c>
      <c r="J85" s="51">
        <f>(SUM(E85:I85) -MAX(E85:I85)-MIN(E85:I85))</f>
        <v>13</v>
      </c>
      <c r="K85" s="51">
        <f>(SUM(E85:I85) -MAX(E85:I85)-MIN(E85:I85))*D85</f>
        <v>13</v>
      </c>
      <c r="L85" s="52">
        <f>L84</f>
        <v>63.5</v>
      </c>
      <c r="M85" s="47"/>
    </row>
    <row r="86" spans="1:17" ht="12.75" outlineLevel="1">
      <c r="B86" s="48"/>
      <c r="C86" s="41" t="s">
        <v>20</v>
      </c>
      <c r="D86" s="49">
        <v>1.1000000000000001</v>
      </c>
      <c r="E86" s="50">
        <v>6.5</v>
      </c>
      <c r="F86" s="50">
        <v>6</v>
      </c>
      <c r="G86" s="50">
        <v>5.5</v>
      </c>
      <c r="H86" s="50">
        <v>6</v>
      </c>
      <c r="I86" s="50">
        <v>5.5</v>
      </c>
      <c r="J86" s="51">
        <f>(SUM(E86:I86) -MAX(E86:I86)-MIN(E86:I86))</f>
        <v>17.5</v>
      </c>
      <c r="K86" s="51">
        <f>(SUM(E86:I86) -MAX(E86:I86)-MIN(E86:I86))*D86</f>
        <v>19.25</v>
      </c>
      <c r="L86" s="52">
        <f>L85</f>
        <v>63.5</v>
      </c>
      <c r="M86" s="47"/>
      <c r="P86" s="54"/>
    </row>
    <row r="87" spans="1:17" ht="12.75" outlineLevel="1">
      <c r="B87" s="48"/>
      <c r="C87" s="41" t="s">
        <v>21</v>
      </c>
      <c r="D87" s="49">
        <v>1.1000000000000001</v>
      </c>
      <c r="E87" s="50">
        <v>4</v>
      </c>
      <c r="F87" s="50">
        <v>5</v>
      </c>
      <c r="G87" s="50">
        <v>4</v>
      </c>
      <c r="H87" s="50">
        <v>4</v>
      </c>
      <c r="I87" s="50">
        <v>4.5</v>
      </c>
      <c r="J87" s="51">
        <f>(SUM(E87:I87) -MAX(E87:I87)-MIN(E87:I87))</f>
        <v>12.5</v>
      </c>
      <c r="K87" s="51">
        <f>(SUM(E87:I87) -MAX(E87:I87)-MIN(E87:I87))*D87</f>
        <v>13.750000000000002</v>
      </c>
      <c r="L87" s="52">
        <f>L86</f>
        <v>63.5</v>
      </c>
      <c r="M87" s="47"/>
    </row>
    <row r="88" spans="1:17" ht="15" outlineLevel="1">
      <c r="A88" s="39">
        <v>17</v>
      </c>
      <c r="B88" s="40" t="s">
        <v>41</v>
      </c>
      <c r="C88" s="41"/>
      <c r="D88" s="42"/>
      <c r="E88" s="40"/>
      <c r="F88" s="40">
        <v>2010</v>
      </c>
      <c r="G88" s="43"/>
      <c r="H88" s="40"/>
      <c r="I88" s="40"/>
      <c r="J88" s="40"/>
      <c r="K88" s="41"/>
      <c r="L88" s="44">
        <f>SUM(K89,K90,K91,K92)</f>
        <v>62.300000000000004</v>
      </c>
      <c r="M88" s="45" t="s">
        <v>16</v>
      </c>
      <c r="N88" s="46" t="s">
        <v>39</v>
      </c>
    </row>
    <row r="89" spans="1:17" ht="12.75">
      <c r="B89" s="48"/>
      <c r="C89" s="41" t="s">
        <v>18</v>
      </c>
      <c r="D89" s="49">
        <v>1</v>
      </c>
      <c r="E89" s="50">
        <v>5.5</v>
      </c>
      <c r="F89" s="50">
        <v>6</v>
      </c>
      <c r="G89" s="50">
        <v>5.5</v>
      </c>
      <c r="H89" s="50">
        <v>5</v>
      </c>
      <c r="I89" s="50">
        <v>6</v>
      </c>
      <c r="J89" s="51">
        <f>(SUM(E89:I89) -MAX(E89:I89)-MIN(E89:I89))</f>
        <v>17</v>
      </c>
      <c r="K89" s="51">
        <f>(SUM(E89:I89) -MAX(E89:I89)-MIN(E89:I89))*D89</f>
        <v>17</v>
      </c>
      <c r="L89" s="52">
        <f>L88</f>
        <v>62.300000000000004</v>
      </c>
      <c r="M89" s="47"/>
    </row>
    <row r="90" spans="1:17" ht="12.75" outlineLevel="1">
      <c r="A90" s="54"/>
      <c r="B90" s="48"/>
      <c r="C90" s="41" t="s">
        <v>19</v>
      </c>
      <c r="D90" s="49">
        <v>1</v>
      </c>
      <c r="E90" s="50">
        <v>4.5</v>
      </c>
      <c r="F90" s="50">
        <v>5</v>
      </c>
      <c r="G90" s="50">
        <v>5</v>
      </c>
      <c r="H90" s="50">
        <v>4.5</v>
      </c>
      <c r="I90" s="50">
        <v>5</v>
      </c>
      <c r="J90" s="51">
        <f>(SUM(E90:I90) -MAX(E90:I90)-MIN(E90:I90))</f>
        <v>14.5</v>
      </c>
      <c r="K90" s="51">
        <f>(SUM(E90:I90) -MAX(E90:I90)-MIN(E90:I90))*D90</f>
        <v>14.5</v>
      </c>
      <c r="L90" s="52">
        <f>L89</f>
        <v>62.300000000000004</v>
      </c>
      <c r="M90" s="47"/>
    </row>
    <row r="91" spans="1:17" ht="12.75" outlineLevel="1">
      <c r="B91" s="48"/>
      <c r="C91" s="41" t="s">
        <v>20</v>
      </c>
      <c r="D91" s="49">
        <v>1.1000000000000001</v>
      </c>
      <c r="E91" s="50">
        <v>5.5</v>
      </c>
      <c r="F91" s="50">
        <v>5.5</v>
      </c>
      <c r="G91" s="50">
        <v>5</v>
      </c>
      <c r="H91" s="50">
        <v>5</v>
      </c>
      <c r="I91" s="50">
        <v>6</v>
      </c>
      <c r="J91" s="51">
        <f>(SUM(E91:I91) -MAX(E91:I91)-MIN(E91:I91))</f>
        <v>16</v>
      </c>
      <c r="K91" s="51">
        <f>(SUM(E91:I91) -MAX(E91:I91)-MIN(E91:I91))*D91</f>
        <v>17.600000000000001</v>
      </c>
      <c r="L91" s="52">
        <f>L90</f>
        <v>62.300000000000004</v>
      </c>
      <c r="M91" s="47"/>
    </row>
    <row r="92" spans="1:17" ht="12.75" outlineLevel="1">
      <c r="B92" s="48"/>
      <c r="C92" s="41" t="s">
        <v>21</v>
      </c>
      <c r="D92" s="49">
        <v>1.1000000000000001</v>
      </c>
      <c r="E92" s="50">
        <v>4</v>
      </c>
      <c r="F92" s="50">
        <v>3.5</v>
      </c>
      <c r="G92" s="50">
        <v>4</v>
      </c>
      <c r="H92" s="50">
        <v>4</v>
      </c>
      <c r="I92" s="50">
        <v>5</v>
      </c>
      <c r="J92" s="51">
        <f>(SUM(E92:I92) -MAX(E92:I92)-MIN(E92:I92))</f>
        <v>12</v>
      </c>
      <c r="K92" s="51">
        <f>(SUM(E92:I92) -MAX(E92:I92)-MIN(E92:I92))*D92</f>
        <v>13.200000000000001</v>
      </c>
      <c r="L92" s="52">
        <f>L91</f>
        <v>62.300000000000004</v>
      </c>
      <c r="M92" s="47"/>
    </row>
    <row r="93" spans="1:17" ht="15" outlineLevel="1">
      <c r="A93" s="41">
        <v>17</v>
      </c>
      <c r="B93" s="40" t="s">
        <v>42</v>
      </c>
      <c r="C93" s="41"/>
      <c r="D93" s="42"/>
      <c r="E93" s="40"/>
      <c r="F93" s="40">
        <v>2009</v>
      </c>
      <c r="G93" s="43"/>
      <c r="H93" s="40"/>
      <c r="I93" s="40"/>
      <c r="J93" s="40"/>
      <c r="K93" s="41"/>
      <c r="L93" s="44">
        <f>SUM(K94,K95,K96,K97)</f>
        <v>62.300000000000004</v>
      </c>
      <c r="M93" s="45" t="s">
        <v>16</v>
      </c>
      <c r="N93" s="46" t="s">
        <v>23</v>
      </c>
    </row>
    <row r="94" spans="1:17" s="54" customFormat="1" ht="12.75" outlineLevel="1">
      <c r="A94" s="47"/>
      <c r="B94" s="48"/>
      <c r="C94" s="41" t="s">
        <v>18</v>
      </c>
      <c r="D94" s="49">
        <v>1</v>
      </c>
      <c r="E94" s="50">
        <v>5</v>
      </c>
      <c r="F94" s="50">
        <v>5.5</v>
      </c>
      <c r="G94" s="50">
        <v>5.5</v>
      </c>
      <c r="H94" s="50">
        <v>6</v>
      </c>
      <c r="I94" s="50">
        <v>5.5</v>
      </c>
      <c r="J94" s="51">
        <f>(SUM(E94:I94) -MAX(E94:I94)-MIN(E94:I94))</f>
        <v>16.5</v>
      </c>
      <c r="K94" s="51">
        <f>(SUM(E94:I94) -MAX(E94:I94)-MIN(E94:I94))*D94</f>
        <v>16.5</v>
      </c>
      <c r="L94" s="52">
        <f>L93</f>
        <v>62.300000000000004</v>
      </c>
      <c r="M94" s="47"/>
      <c r="N94" s="53"/>
      <c r="O94" s="10"/>
      <c r="P94" s="10"/>
      <c r="Q94" s="10"/>
    </row>
    <row r="95" spans="1:17" ht="12.75" outlineLevel="1">
      <c r="B95" s="48"/>
      <c r="C95" s="41" t="s">
        <v>19</v>
      </c>
      <c r="D95" s="49">
        <v>1</v>
      </c>
      <c r="E95" s="50">
        <v>5</v>
      </c>
      <c r="F95" s="50">
        <v>3</v>
      </c>
      <c r="G95" s="50">
        <v>5</v>
      </c>
      <c r="H95" s="50">
        <v>5</v>
      </c>
      <c r="I95" s="50">
        <v>5</v>
      </c>
      <c r="J95" s="51">
        <f>(SUM(E95:I95) -MAX(E95:I95)-MIN(E95:I95))</f>
        <v>15</v>
      </c>
      <c r="K95" s="51">
        <f>(SUM(E95:I95) -MAX(E95:I95)-MIN(E95:I95))*D95</f>
        <v>15</v>
      </c>
      <c r="L95" s="52">
        <f>L94</f>
        <v>62.300000000000004</v>
      </c>
      <c r="M95" s="47"/>
    </row>
    <row r="96" spans="1:17" ht="12.75" outlineLevel="1">
      <c r="B96" s="48"/>
      <c r="C96" s="41" t="s">
        <v>20</v>
      </c>
      <c r="D96" s="49">
        <v>1.1000000000000001</v>
      </c>
      <c r="E96" s="50">
        <v>6</v>
      </c>
      <c r="F96" s="50">
        <v>5</v>
      </c>
      <c r="G96" s="50">
        <v>4.5</v>
      </c>
      <c r="H96" s="50">
        <v>5</v>
      </c>
      <c r="I96" s="50">
        <v>4.5</v>
      </c>
      <c r="J96" s="51">
        <f>(SUM(E96:I96) -MAX(E96:I96)-MIN(E96:I96))</f>
        <v>14.5</v>
      </c>
      <c r="K96" s="51">
        <f>(SUM(E96:I96) -MAX(E96:I96)-MIN(E96:I96))*D96</f>
        <v>15.950000000000001</v>
      </c>
      <c r="L96" s="52">
        <f>L95</f>
        <v>62.300000000000004</v>
      </c>
      <c r="M96" s="47"/>
    </row>
    <row r="97" spans="1:14" ht="12.75">
      <c r="B97" s="48"/>
      <c r="C97" s="41" t="s">
        <v>21</v>
      </c>
      <c r="D97" s="49">
        <v>1.1000000000000001</v>
      </c>
      <c r="E97" s="50">
        <v>5</v>
      </c>
      <c r="F97" s="50">
        <v>4</v>
      </c>
      <c r="G97" s="50">
        <v>3.5</v>
      </c>
      <c r="H97" s="50">
        <v>5</v>
      </c>
      <c r="I97" s="50">
        <v>4.5</v>
      </c>
      <c r="J97" s="51">
        <f>(SUM(E97:I97) -MAX(E97:I97)-MIN(E97:I97))</f>
        <v>13.5</v>
      </c>
      <c r="K97" s="51">
        <f>(SUM(E97:I97) -MAX(E97:I97)-MIN(E97:I97))*D97</f>
        <v>14.850000000000001</v>
      </c>
      <c r="L97" s="52">
        <f>L96</f>
        <v>62.300000000000004</v>
      </c>
      <c r="M97" s="47"/>
    </row>
    <row r="98" spans="1:14" ht="15" outlineLevel="1">
      <c r="A98" s="39">
        <v>19</v>
      </c>
      <c r="B98" s="40" t="s">
        <v>43</v>
      </c>
      <c r="C98" s="41"/>
      <c r="D98" s="42"/>
      <c r="E98" s="40"/>
      <c r="F98" s="40">
        <v>2011</v>
      </c>
      <c r="G98" s="43"/>
      <c r="H98" s="40"/>
      <c r="I98" s="40"/>
      <c r="J98" s="40"/>
      <c r="K98" s="41"/>
      <c r="L98" s="44">
        <f>SUM(K99,K100,K101,K102)</f>
        <v>61.599999999999994</v>
      </c>
      <c r="M98" s="45" t="s">
        <v>16</v>
      </c>
      <c r="N98" s="46" t="s">
        <v>33</v>
      </c>
    </row>
    <row r="99" spans="1:14" ht="12.75" outlineLevel="1">
      <c r="B99" s="48"/>
      <c r="C99" s="41" t="s">
        <v>18</v>
      </c>
      <c r="D99" s="49">
        <v>1</v>
      </c>
      <c r="E99" s="50">
        <v>6</v>
      </c>
      <c r="F99" s="50">
        <v>5</v>
      </c>
      <c r="G99" s="50">
        <v>5</v>
      </c>
      <c r="H99" s="50">
        <v>5.5</v>
      </c>
      <c r="I99" s="50">
        <v>5.5</v>
      </c>
      <c r="J99" s="51">
        <f>(SUM(E99:I99) -MAX(E99:I99)-MIN(E99:I99))</f>
        <v>16</v>
      </c>
      <c r="K99" s="51">
        <f>(SUM(E99:I99) -MAX(E99:I99)-MIN(E99:I99))*D99</f>
        <v>16</v>
      </c>
      <c r="L99" s="52">
        <f>L98</f>
        <v>61.599999999999994</v>
      </c>
      <c r="M99" s="47"/>
    </row>
    <row r="100" spans="1:14" ht="12.75" outlineLevel="1">
      <c r="A100" s="54"/>
      <c r="B100" s="48"/>
      <c r="C100" s="41" t="s">
        <v>19</v>
      </c>
      <c r="D100" s="49">
        <v>1</v>
      </c>
      <c r="E100" s="50">
        <v>4.5</v>
      </c>
      <c r="F100" s="50">
        <v>4.5</v>
      </c>
      <c r="G100" s="50">
        <v>3.5</v>
      </c>
      <c r="H100" s="50">
        <v>3.5</v>
      </c>
      <c r="I100" s="50">
        <v>3</v>
      </c>
      <c r="J100" s="51">
        <f>(SUM(E100:I100) -MAX(E100:I100)-MIN(E100:I100))</f>
        <v>11.5</v>
      </c>
      <c r="K100" s="51">
        <f>(SUM(E100:I100) -MAX(E100:I100)-MIN(E100:I100))*D100</f>
        <v>11.5</v>
      </c>
      <c r="L100" s="52">
        <f>L99</f>
        <v>61.599999999999994</v>
      </c>
      <c r="M100" s="47"/>
    </row>
    <row r="101" spans="1:14" ht="12.75" outlineLevel="1">
      <c r="B101" s="48"/>
      <c r="C101" s="41" t="s">
        <v>20</v>
      </c>
      <c r="D101" s="49">
        <v>1.1000000000000001</v>
      </c>
      <c r="E101" s="50">
        <v>6.5</v>
      </c>
      <c r="F101" s="50">
        <v>5.5</v>
      </c>
      <c r="G101" s="50">
        <v>6.5</v>
      </c>
      <c r="H101" s="50">
        <v>6</v>
      </c>
      <c r="I101" s="50">
        <v>5.5</v>
      </c>
      <c r="J101" s="51">
        <f>(SUM(E101:I101) -MAX(E101:I101)-MIN(E101:I101))</f>
        <v>18</v>
      </c>
      <c r="K101" s="51">
        <f>(SUM(E101:I101) -MAX(E101:I101)-MIN(E101:I101))*D101</f>
        <v>19.8</v>
      </c>
      <c r="L101" s="52">
        <f>L100</f>
        <v>61.599999999999994</v>
      </c>
      <c r="M101" s="47"/>
    </row>
    <row r="102" spans="1:14" ht="12.75" outlineLevel="1">
      <c r="B102" s="48"/>
      <c r="C102" s="41" t="s">
        <v>21</v>
      </c>
      <c r="D102" s="49">
        <v>1.1000000000000001</v>
      </c>
      <c r="E102" s="50">
        <v>4</v>
      </c>
      <c r="F102" s="50">
        <v>4.5</v>
      </c>
      <c r="G102" s="50">
        <v>4.5</v>
      </c>
      <c r="H102" s="50">
        <v>4</v>
      </c>
      <c r="I102" s="50">
        <v>4.5</v>
      </c>
      <c r="J102" s="51">
        <f>(SUM(E102:I102) -MAX(E102:I102)-MIN(E102:I102))</f>
        <v>13</v>
      </c>
      <c r="K102" s="51">
        <f>(SUM(E102:I102) -MAX(E102:I102)-MIN(E102:I102))*D102</f>
        <v>14.3</v>
      </c>
      <c r="L102" s="52">
        <f>L101</f>
        <v>61.599999999999994</v>
      </c>
      <c r="M102" s="47"/>
    </row>
    <row r="103" spans="1:14" ht="15" outlineLevel="1">
      <c r="A103" s="41">
        <v>20</v>
      </c>
      <c r="B103" s="40" t="s">
        <v>44</v>
      </c>
      <c r="C103" s="41"/>
      <c r="D103" s="42"/>
      <c r="E103" s="40"/>
      <c r="F103" s="40">
        <v>2010</v>
      </c>
      <c r="G103" s="43"/>
      <c r="H103" s="40"/>
      <c r="I103" s="40"/>
      <c r="J103" s="40"/>
      <c r="K103" s="41"/>
      <c r="L103" s="44">
        <f>SUM(K104,K105,K106,K107)</f>
        <v>61.55</v>
      </c>
      <c r="M103" s="45" t="s">
        <v>16</v>
      </c>
      <c r="N103" s="46" t="s">
        <v>23</v>
      </c>
    </row>
    <row r="104" spans="1:14" ht="12.75" outlineLevel="1">
      <c r="C104" s="41" t="s">
        <v>18</v>
      </c>
      <c r="D104" s="49">
        <v>1</v>
      </c>
      <c r="E104" s="50">
        <v>5</v>
      </c>
      <c r="F104" s="50">
        <v>5</v>
      </c>
      <c r="G104" s="50">
        <v>5</v>
      </c>
      <c r="H104" s="50">
        <v>5</v>
      </c>
      <c r="I104" s="50">
        <v>5</v>
      </c>
      <c r="J104" s="51">
        <f>(SUM(E104:I104) -MAX(E104:I104)-MIN(E104:I104))</f>
        <v>15</v>
      </c>
      <c r="K104" s="51">
        <f>(SUM(E104:I104) -MAX(E104:I104)-MIN(E104:I104))*D104</f>
        <v>15</v>
      </c>
      <c r="L104" s="52">
        <f>L103</f>
        <v>61.55</v>
      </c>
      <c r="M104" s="47"/>
    </row>
    <row r="105" spans="1:14" ht="12.75">
      <c r="B105" s="48"/>
      <c r="C105" s="41" t="s">
        <v>19</v>
      </c>
      <c r="D105" s="49">
        <v>1</v>
      </c>
      <c r="E105" s="50">
        <v>4.5</v>
      </c>
      <c r="F105" s="50">
        <v>4</v>
      </c>
      <c r="G105" s="50">
        <v>5</v>
      </c>
      <c r="H105" s="50">
        <v>4</v>
      </c>
      <c r="I105" s="50">
        <v>4.5</v>
      </c>
      <c r="J105" s="51">
        <f>(SUM(E105:I105) -MAX(E105:I105)-MIN(E105:I105))</f>
        <v>13</v>
      </c>
      <c r="K105" s="51">
        <f>(SUM(E105:I105) -MAX(E105:I105)-MIN(E105:I105))*D105</f>
        <v>13</v>
      </c>
      <c r="L105" s="52">
        <f>L104</f>
        <v>61.55</v>
      </c>
      <c r="M105" s="47"/>
    </row>
    <row r="106" spans="1:14" ht="12.75" outlineLevel="1">
      <c r="B106" s="48"/>
      <c r="C106" s="41" t="s">
        <v>20</v>
      </c>
      <c r="D106" s="49">
        <v>1.1000000000000001</v>
      </c>
      <c r="E106" s="50">
        <v>5.5</v>
      </c>
      <c r="F106" s="50">
        <v>5</v>
      </c>
      <c r="G106" s="50">
        <v>5</v>
      </c>
      <c r="H106" s="50">
        <v>5.5</v>
      </c>
      <c r="I106" s="50">
        <v>5</v>
      </c>
      <c r="J106" s="51">
        <f>(SUM(E106:I106) -MAX(E106:I106)-MIN(E106:I106))</f>
        <v>15.5</v>
      </c>
      <c r="K106" s="51">
        <f>(SUM(E106:I106) -MAX(E106:I106)-MIN(E106:I106))*D106</f>
        <v>17.05</v>
      </c>
      <c r="L106" s="52">
        <f>L105</f>
        <v>61.55</v>
      </c>
      <c r="M106" s="47"/>
    </row>
    <row r="107" spans="1:14" ht="12.75" outlineLevel="1">
      <c r="B107" s="48"/>
      <c r="C107" s="41" t="s">
        <v>21</v>
      </c>
      <c r="D107" s="49">
        <v>1.1000000000000001</v>
      </c>
      <c r="E107" s="50">
        <v>4</v>
      </c>
      <c r="F107" s="50">
        <v>4.5</v>
      </c>
      <c r="G107" s="50">
        <v>5.5</v>
      </c>
      <c r="H107" s="50">
        <v>5.5</v>
      </c>
      <c r="I107" s="50">
        <v>5</v>
      </c>
      <c r="J107" s="51">
        <f>(SUM(E107:I107) -MAX(E107:I107)-MIN(E107:I107))</f>
        <v>15</v>
      </c>
      <c r="K107" s="51">
        <f>(SUM(E107:I107) -MAX(E107:I107)-MIN(E107:I107))*D107</f>
        <v>16.5</v>
      </c>
      <c r="L107" s="52">
        <f>L106</f>
        <v>61.55</v>
      </c>
      <c r="M107" s="47"/>
    </row>
    <row r="108" spans="1:14" ht="15" outlineLevel="1">
      <c r="A108" s="39">
        <v>21</v>
      </c>
      <c r="B108" s="40" t="s">
        <v>45</v>
      </c>
      <c r="C108" s="41"/>
      <c r="D108" s="42"/>
      <c r="E108" s="40"/>
      <c r="F108" s="40">
        <v>2011</v>
      </c>
      <c r="G108" s="43"/>
      <c r="H108" s="40"/>
      <c r="I108" s="40"/>
      <c r="J108" s="40"/>
      <c r="K108" s="41"/>
      <c r="L108" s="44">
        <f>SUM(K109,K110,K111,K112)</f>
        <v>59.5</v>
      </c>
      <c r="M108" s="45" t="s">
        <v>46</v>
      </c>
      <c r="N108" s="55" t="s">
        <v>29</v>
      </c>
    </row>
    <row r="109" spans="1:14" ht="12.75" outlineLevel="1">
      <c r="B109" s="48"/>
      <c r="C109" s="41" t="s">
        <v>18</v>
      </c>
      <c r="D109" s="49">
        <v>1</v>
      </c>
      <c r="E109" s="50">
        <v>5.5</v>
      </c>
      <c r="F109" s="50">
        <v>5.5</v>
      </c>
      <c r="G109" s="50">
        <v>6</v>
      </c>
      <c r="H109" s="50">
        <v>6</v>
      </c>
      <c r="I109" s="50">
        <v>5.5</v>
      </c>
      <c r="J109" s="51">
        <f>(SUM(E109:I109) -MAX(E109:I109)-MIN(E109:I109))</f>
        <v>17</v>
      </c>
      <c r="K109" s="51">
        <f>(SUM(E109:I109) -MAX(E109:I109)-MIN(E109:I109))*D109</f>
        <v>17</v>
      </c>
      <c r="L109" s="52">
        <f>L108</f>
        <v>59.5</v>
      </c>
      <c r="M109" s="47"/>
    </row>
    <row r="110" spans="1:14" ht="12.75" outlineLevel="1">
      <c r="A110" s="54"/>
      <c r="B110" s="48"/>
      <c r="C110" s="41" t="s">
        <v>19</v>
      </c>
      <c r="D110" s="49">
        <v>1</v>
      </c>
      <c r="E110" s="50">
        <v>5</v>
      </c>
      <c r="F110" s="50">
        <v>5</v>
      </c>
      <c r="G110" s="50">
        <v>5</v>
      </c>
      <c r="H110" s="50">
        <v>5</v>
      </c>
      <c r="I110" s="50">
        <v>5</v>
      </c>
      <c r="J110" s="51">
        <f>(SUM(E110:I110) -MAX(E110:I110)-MIN(E110:I110))</f>
        <v>15</v>
      </c>
      <c r="K110" s="51">
        <f>(SUM(E110:I110) -MAX(E110:I110)-MIN(E110:I110))*D110</f>
        <v>15</v>
      </c>
      <c r="L110" s="52">
        <f>L109</f>
        <v>59.5</v>
      </c>
      <c r="M110" s="47"/>
    </row>
    <row r="111" spans="1:14" ht="12.75" outlineLevel="1">
      <c r="B111" s="48"/>
      <c r="C111" s="41" t="s">
        <v>20</v>
      </c>
      <c r="D111" s="49">
        <v>1.1000000000000001</v>
      </c>
      <c r="E111" s="50">
        <v>4</v>
      </c>
      <c r="F111" s="50">
        <v>4</v>
      </c>
      <c r="G111" s="50">
        <v>4</v>
      </c>
      <c r="H111" s="50">
        <v>4.5</v>
      </c>
      <c r="I111" s="50">
        <v>4.5</v>
      </c>
      <c r="J111" s="51">
        <f>(SUM(E111:I111) -MAX(E111:I111)-MIN(E111:I111))</f>
        <v>12.5</v>
      </c>
      <c r="K111" s="51">
        <f>(SUM(E111:I111) -MAX(E111:I111)-MIN(E111:I111))*D111</f>
        <v>13.750000000000002</v>
      </c>
      <c r="L111" s="52">
        <f>L110</f>
        <v>59.5</v>
      </c>
      <c r="M111" s="47"/>
    </row>
    <row r="112" spans="1:14" ht="12.75" outlineLevel="1">
      <c r="B112" s="48"/>
      <c r="C112" s="41" t="s">
        <v>21</v>
      </c>
      <c r="D112" s="49">
        <v>1.1000000000000001</v>
      </c>
      <c r="E112" s="50">
        <v>3.5</v>
      </c>
      <c r="F112" s="50">
        <v>4</v>
      </c>
      <c r="G112" s="50">
        <v>4</v>
      </c>
      <c r="H112" s="50">
        <v>5</v>
      </c>
      <c r="I112" s="50">
        <v>4.5</v>
      </c>
      <c r="J112" s="51">
        <f>(SUM(E112:I112) -MAX(E112:I112)-MIN(E112:I112))</f>
        <v>12.5</v>
      </c>
      <c r="K112" s="51">
        <f>(SUM(E112:I112) -MAX(E112:I112)-MIN(E112:I112))*D112</f>
        <v>13.750000000000002</v>
      </c>
      <c r="L112" s="52">
        <f>L111</f>
        <v>59.5</v>
      </c>
      <c r="M112" s="47"/>
    </row>
    <row r="113" spans="1:16" ht="15">
      <c r="A113" s="41">
        <v>22</v>
      </c>
      <c r="B113" s="40" t="s">
        <v>47</v>
      </c>
      <c r="C113" s="41"/>
      <c r="D113" s="42"/>
      <c r="E113" s="40"/>
      <c r="F113" s="40">
        <v>2010</v>
      </c>
      <c r="G113" s="43"/>
      <c r="H113" s="40"/>
      <c r="I113" s="40"/>
      <c r="J113" s="40"/>
      <c r="K113" s="41"/>
      <c r="L113" s="44">
        <f>SUM(K114,K115,K116,K117)</f>
        <v>58.7</v>
      </c>
      <c r="M113" s="45" t="s">
        <v>46</v>
      </c>
      <c r="N113" s="46" t="s">
        <v>23</v>
      </c>
      <c r="O113" s="54"/>
    </row>
    <row r="114" spans="1:16" ht="12.75" outlineLevel="1">
      <c r="B114" s="48"/>
      <c r="C114" s="41" t="s">
        <v>18</v>
      </c>
      <c r="D114" s="49">
        <v>1</v>
      </c>
      <c r="E114" s="50">
        <v>4</v>
      </c>
      <c r="F114" s="50">
        <v>5</v>
      </c>
      <c r="G114" s="50">
        <v>5</v>
      </c>
      <c r="H114" s="50">
        <v>5</v>
      </c>
      <c r="I114" s="50">
        <v>5.5</v>
      </c>
      <c r="J114" s="51">
        <f>(SUM(E114:I114) -MAX(E114:I114)-MIN(E114:I114))</f>
        <v>15</v>
      </c>
      <c r="K114" s="51">
        <f>(SUM(E114:I114) -MAX(E114:I114)-MIN(E114:I114))*D114</f>
        <v>15</v>
      </c>
      <c r="L114" s="52">
        <f>L113</f>
        <v>58.7</v>
      </c>
      <c r="M114" s="47"/>
    </row>
    <row r="115" spans="1:16" ht="12.75" outlineLevel="1">
      <c r="B115" s="48"/>
      <c r="C115" s="41" t="s">
        <v>19</v>
      </c>
      <c r="D115" s="49">
        <v>1</v>
      </c>
      <c r="E115" s="50">
        <v>4</v>
      </c>
      <c r="F115" s="50">
        <v>4</v>
      </c>
      <c r="G115" s="50">
        <v>5</v>
      </c>
      <c r="H115" s="50">
        <v>5.5</v>
      </c>
      <c r="I115" s="50">
        <v>5</v>
      </c>
      <c r="J115" s="51">
        <f>(SUM(E115:I115) -MAX(E115:I115)-MIN(E115:I115))</f>
        <v>14</v>
      </c>
      <c r="K115" s="51">
        <f>(SUM(E115:I115) -MAX(E115:I115)-MIN(E115:I115))*D115</f>
        <v>14</v>
      </c>
      <c r="L115" s="52">
        <f>L114</f>
        <v>58.7</v>
      </c>
      <c r="M115" s="47"/>
    </row>
    <row r="116" spans="1:16" ht="12.75" outlineLevel="1">
      <c r="B116" s="48"/>
      <c r="C116" s="41" t="s">
        <v>20</v>
      </c>
      <c r="D116" s="49">
        <v>1.1000000000000001</v>
      </c>
      <c r="E116" s="50">
        <v>5</v>
      </c>
      <c r="F116" s="50">
        <v>5</v>
      </c>
      <c r="G116" s="50">
        <v>5</v>
      </c>
      <c r="H116" s="50">
        <v>5</v>
      </c>
      <c r="I116" s="50">
        <v>5</v>
      </c>
      <c r="J116" s="51">
        <f>(SUM(E116:I116) -MAX(E116:I116)-MIN(E116:I116))</f>
        <v>15</v>
      </c>
      <c r="K116" s="51">
        <f>(SUM(E116:I116) -MAX(E116:I116)-MIN(E116:I116))*D116</f>
        <v>16.5</v>
      </c>
      <c r="L116" s="52">
        <f>L115</f>
        <v>58.7</v>
      </c>
      <c r="M116" s="47"/>
    </row>
    <row r="117" spans="1:16" ht="12.75" outlineLevel="1">
      <c r="B117" s="48"/>
      <c r="C117" s="41" t="s">
        <v>21</v>
      </c>
      <c r="D117" s="49">
        <v>1.1000000000000001</v>
      </c>
      <c r="E117" s="50">
        <v>3</v>
      </c>
      <c r="F117" s="50">
        <v>4</v>
      </c>
      <c r="G117" s="50">
        <v>4</v>
      </c>
      <c r="H117" s="50">
        <v>4.5</v>
      </c>
      <c r="I117" s="50">
        <v>4</v>
      </c>
      <c r="J117" s="51">
        <f>(SUM(E117:I117) -MAX(E117:I117)-MIN(E117:I117))</f>
        <v>12</v>
      </c>
      <c r="K117" s="51">
        <f>(SUM(E117:I117) -MAX(E117:I117)-MIN(E117:I117))*D117</f>
        <v>13.200000000000001</v>
      </c>
      <c r="L117" s="52">
        <f>L116</f>
        <v>58.7</v>
      </c>
      <c r="M117" s="47"/>
    </row>
    <row r="118" spans="1:16" s="54" customFormat="1" ht="15" outlineLevel="1">
      <c r="A118" s="41">
        <v>23</v>
      </c>
      <c r="B118" s="40" t="s">
        <v>48</v>
      </c>
      <c r="C118" s="41"/>
      <c r="D118" s="42"/>
      <c r="E118" s="40"/>
      <c r="F118" s="40">
        <v>2011</v>
      </c>
      <c r="G118" s="43"/>
      <c r="H118" s="40"/>
      <c r="I118" s="40"/>
      <c r="J118" s="40"/>
      <c r="K118" s="41"/>
      <c r="L118" s="44">
        <f>SUM(K119,K120,K121,K122)</f>
        <v>58.550000000000004</v>
      </c>
      <c r="M118" s="45" t="s">
        <v>46</v>
      </c>
      <c r="N118" s="46" t="s">
        <v>23</v>
      </c>
      <c r="O118" s="10"/>
      <c r="P118" s="10"/>
    </row>
    <row r="119" spans="1:16" ht="12.75" outlineLevel="1">
      <c r="C119" s="41" t="s">
        <v>18</v>
      </c>
      <c r="D119" s="49">
        <v>1</v>
      </c>
      <c r="E119" s="50">
        <v>4</v>
      </c>
      <c r="F119" s="50">
        <v>4</v>
      </c>
      <c r="G119" s="50">
        <v>3.5</v>
      </c>
      <c r="H119" s="50">
        <v>3</v>
      </c>
      <c r="I119" s="50">
        <v>4</v>
      </c>
      <c r="J119" s="51">
        <f>(SUM(E119:I119) -MAX(E119:I119)-MIN(E119:I119))</f>
        <v>11.5</v>
      </c>
      <c r="K119" s="51">
        <f>(SUM(E119:I119) -MAX(E119:I119)-MIN(E119:I119))*D119</f>
        <v>11.5</v>
      </c>
      <c r="L119" s="52">
        <f>L118</f>
        <v>58.550000000000004</v>
      </c>
      <c r="M119" s="47"/>
    </row>
    <row r="120" spans="1:16" ht="12.75" outlineLevel="1">
      <c r="B120" s="48"/>
      <c r="C120" s="41" t="s">
        <v>19</v>
      </c>
      <c r="D120" s="49">
        <v>1</v>
      </c>
      <c r="E120" s="50">
        <v>4.5</v>
      </c>
      <c r="F120" s="50">
        <v>4.5</v>
      </c>
      <c r="G120" s="50">
        <v>4.5</v>
      </c>
      <c r="H120" s="50">
        <v>4.5</v>
      </c>
      <c r="I120" s="50">
        <v>5</v>
      </c>
      <c r="J120" s="51">
        <f>(SUM(E120:I120) -MAX(E120:I120)-MIN(E120:I120))</f>
        <v>13.5</v>
      </c>
      <c r="K120" s="51">
        <f>(SUM(E120:I120) -MAX(E120:I120)-MIN(E120:I120))*D120</f>
        <v>13.5</v>
      </c>
      <c r="L120" s="52">
        <f>L119</f>
        <v>58.550000000000004</v>
      </c>
      <c r="M120" s="47"/>
    </row>
    <row r="121" spans="1:16" ht="12.75">
      <c r="B121" s="48"/>
      <c r="C121" s="41" t="s">
        <v>20</v>
      </c>
      <c r="D121" s="49">
        <v>1.1000000000000001</v>
      </c>
      <c r="E121" s="50">
        <v>5.5</v>
      </c>
      <c r="F121" s="50">
        <v>5.5</v>
      </c>
      <c r="G121" s="50">
        <v>5</v>
      </c>
      <c r="H121" s="50">
        <v>5.5</v>
      </c>
      <c r="I121" s="50">
        <v>5</v>
      </c>
      <c r="J121" s="51">
        <f>(SUM(E121:I121) -MAX(E121:I121)-MIN(E121:I121))</f>
        <v>16</v>
      </c>
      <c r="K121" s="51">
        <f>(SUM(E121:I121) -MAX(E121:I121)-MIN(E121:I121))*D121</f>
        <v>17.600000000000001</v>
      </c>
      <c r="L121" s="52">
        <f>L120</f>
        <v>58.550000000000004</v>
      </c>
      <c r="M121" s="47"/>
    </row>
    <row r="122" spans="1:16" ht="12.75" outlineLevel="1">
      <c r="B122" s="48"/>
      <c r="C122" s="41" t="s">
        <v>21</v>
      </c>
      <c r="D122" s="49">
        <v>1.1000000000000001</v>
      </c>
      <c r="E122" s="50">
        <v>3.5</v>
      </c>
      <c r="F122" s="50">
        <v>5</v>
      </c>
      <c r="G122" s="50">
        <v>5</v>
      </c>
      <c r="H122" s="50">
        <v>4.5</v>
      </c>
      <c r="I122" s="50">
        <v>5</v>
      </c>
      <c r="J122" s="51">
        <f>(SUM(E122:I122) -MAX(E122:I122)-MIN(E122:I122))</f>
        <v>14.5</v>
      </c>
      <c r="K122" s="51">
        <f>(SUM(E122:I122) -MAX(E122:I122)-MIN(E122:I122))*D122</f>
        <v>15.950000000000001</v>
      </c>
      <c r="L122" s="52">
        <f>L121</f>
        <v>58.550000000000004</v>
      </c>
      <c r="M122" s="47"/>
    </row>
    <row r="123" spans="1:16" ht="15" outlineLevel="1">
      <c r="A123" s="41">
        <v>24</v>
      </c>
      <c r="B123" s="40" t="s">
        <v>49</v>
      </c>
      <c r="C123" s="41"/>
      <c r="D123" s="42"/>
      <c r="E123" s="40"/>
      <c r="F123" s="40">
        <v>2009</v>
      </c>
      <c r="G123" s="43"/>
      <c r="H123" s="40"/>
      <c r="I123" s="40"/>
      <c r="J123" s="40"/>
      <c r="K123" s="41"/>
      <c r="L123" s="44">
        <f>SUM(K124,K125,K126,K127)</f>
        <v>58.45</v>
      </c>
      <c r="M123" s="45" t="s">
        <v>46</v>
      </c>
      <c r="N123" s="46" t="s">
        <v>23</v>
      </c>
      <c r="O123" s="54"/>
    </row>
    <row r="124" spans="1:16" ht="12.75" outlineLevel="1">
      <c r="B124" s="48"/>
      <c r="C124" s="41" t="s">
        <v>18</v>
      </c>
      <c r="D124" s="49">
        <v>1</v>
      </c>
      <c r="E124" s="50">
        <v>6</v>
      </c>
      <c r="F124" s="50">
        <v>6</v>
      </c>
      <c r="G124" s="50">
        <v>5.5</v>
      </c>
      <c r="H124" s="50">
        <v>5.5</v>
      </c>
      <c r="I124" s="50">
        <v>5.5</v>
      </c>
      <c r="J124" s="51">
        <f>(SUM(E124:I124) -MAX(E124:I124)-MIN(E124:I124))</f>
        <v>17</v>
      </c>
      <c r="K124" s="51">
        <f>(SUM(E124:I124) -MAX(E124:I124)-MIN(E124:I124))*D124</f>
        <v>17</v>
      </c>
      <c r="L124" s="52">
        <f>L123</f>
        <v>58.45</v>
      </c>
      <c r="M124" s="47"/>
    </row>
    <row r="125" spans="1:16" ht="12.75" outlineLevel="1">
      <c r="B125" s="48"/>
      <c r="C125" s="41" t="s">
        <v>19</v>
      </c>
      <c r="D125" s="49">
        <v>1</v>
      </c>
      <c r="E125" s="50">
        <v>2</v>
      </c>
      <c r="F125" s="50">
        <v>2</v>
      </c>
      <c r="G125" s="50">
        <v>3</v>
      </c>
      <c r="H125" s="50">
        <v>4</v>
      </c>
      <c r="I125" s="50">
        <v>4</v>
      </c>
      <c r="J125" s="51">
        <f>(SUM(E125:I125) -MAX(E125:I125)-MIN(E125:I125))</f>
        <v>9</v>
      </c>
      <c r="K125" s="51">
        <f>(SUM(E125:I125) -MAX(E125:I125)-MIN(E125:I125))*D125</f>
        <v>9</v>
      </c>
      <c r="L125" s="52">
        <f>L124</f>
        <v>58.45</v>
      </c>
      <c r="M125" s="47"/>
    </row>
    <row r="126" spans="1:16" ht="12.75" outlineLevel="1">
      <c r="B126" s="48"/>
      <c r="C126" s="41" t="s">
        <v>20</v>
      </c>
      <c r="D126" s="49">
        <v>1.1000000000000001</v>
      </c>
      <c r="E126" s="50">
        <v>5.5</v>
      </c>
      <c r="F126" s="50">
        <v>5.5</v>
      </c>
      <c r="G126" s="50">
        <v>5</v>
      </c>
      <c r="H126" s="50">
        <v>5</v>
      </c>
      <c r="I126" s="50">
        <v>5</v>
      </c>
      <c r="J126" s="51">
        <f>(SUM(E126:I126) -MAX(E126:I126)-MIN(E126:I126))</f>
        <v>15.5</v>
      </c>
      <c r="K126" s="51">
        <f>(SUM(E126:I126) -MAX(E126:I126)-MIN(E126:I126))*D126</f>
        <v>17.05</v>
      </c>
      <c r="L126" s="52">
        <f>L125</f>
        <v>58.45</v>
      </c>
      <c r="M126" s="47"/>
    </row>
    <row r="127" spans="1:16" ht="12.75" outlineLevel="1">
      <c r="B127" s="48"/>
      <c r="C127" s="41" t="s">
        <v>21</v>
      </c>
      <c r="D127" s="49">
        <v>1.1000000000000001</v>
      </c>
      <c r="E127" s="50">
        <v>4.5</v>
      </c>
      <c r="F127" s="50">
        <v>4.5</v>
      </c>
      <c r="G127" s="50">
        <v>4</v>
      </c>
      <c r="H127" s="50">
        <v>5</v>
      </c>
      <c r="I127" s="50">
        <v>5.5</v>
      </c>
      <c r="J127" s="51">
        <f>(SUM(E127:I127) -MAX(E127:I127)-MIN(E127:I127))</f>
        <v>14</v>
      </c>
      <c r="K127" s="51">
        <f>(SUM(E127:I127) -MAX(E127:I127)-MIN(E127:I127))*D127</f>
        <v>15.400000000000002</v>
      </c>
      <c r="L127" s="52">
        <f>L126</f>
        <v>58.45</v>
      </c>
      <c r="M127" s="47"/>
    </row>
    <row r="128" spans="1:16" ht="15" outlineLevel="1">
      <c r="A128" s="39">
        <v>25</v>
      </c>
      <c r="B128" s="40" t="s">
        <v>50</v>
      </c>
      <c r="C128" s="41"/>
      <c r="D128" s="42"/>
      <c r="E128" s="40"/>
      <c r="F128" s="40">
        <v>2010</v>
      </c>
      <c r="G128" s="43"/>
      <c r="H128" s="40"/>
      <c r="I128" s="40"/>
      <c r="J128" s="40"/>
      <c r="K128" s="41"/>
      <c r="L128" s="44">
        <f>SUM(K129,K130,K131,K132)</f>
        <v>55.95</v>
      </c>
      <c r="M128" s="45" t="s">
        <v>46</v>
      </c>
      <c r="N128" s="55" t="s">
        <v>29</v>
      </c>
    </row>
    <row r="129" spans="1:20" ht="12.75">
      <c r="B129" s="48"/>
      <c r="C129" s="41" t="s">
        <v>18</v>
      </c>
      <c r="D129" s="49">
        <v>1</v>
      </c>
      <c r="E129" s="50">
        <v>5.5</v>
      </c>
      <c r="F129" s="50">
        <v>5.5</v>
      </c>
      <c r="G129" s="50">
        <v>5</v>
      </c>
      <c r="H129" s="50">
        <v>5</v>
      </c>
      <c r="I129" s="50">
        <v>5.5</v>
      </c>
      <c r="J129" s="51">
        <f>(SUM(E129:I129) -MAX(E129:I129)-MIN(E129:I129))</f>
        <v>16</v>
      </c>
      <c r="K129" s="51">
        <f>(SUM(E129:I129) -MAX(E129:I129)-MIN(E129:I129))*D129</f>
        <v>16</v>
      </c>
      <c r="L129" s="52">
        <f>L128</f>
        <v>55.95</v>
      </c>
      <c r="M129" s="47"/>
    </row>
    <row r="130" spans="1:20" s="54" customFormat="1" ht="12.75" outlineLevel="1">
      <c r="B130" s="48"/>
      <c r="C130" s="41" t="s">
        <v>19</v>
      </c>
      <c r="D130" s="49">
        <v>1</v>
      </c>
      <c r="E130" s="50">
        <v>4.5</v>
      </c>
      <c r="F130" s="50">
        <v>5</v>
      </c>
      <c r="G130" s="50">
        <v>4.5</v>
      </c>
      <c r="H130" s="50">
        <v>4</v>
      </c>
      <c r="I130" s="50">
        <v>4</v>
      </c>
      <c r="J130" s="51">
        <f>(SUM(E130:I130) -MAX(E130:I130)-MIN(E130:I130))</f>
        <v>13</v>
      </c>
      <c r="K130" s="51">
        <f>(SUM(E130:I130) -MAX(E130:I130)-MIN(E130:I130))*D130</f>
        <v>13</v>
      </c>
      <c r="L130" s="52">
        <f>L129</f>
        <v>55.95</v>
      </c>
      <c r="M130" s="47"/>
      <c r="N130" s="53"/>
      <c r="O130" s="10"/>
    </row>
    <row r="131" spans="1:20" ht="12.75" outlineLevel="1">
      <c r="B131" s="48"/>
      <c r="C131" s="41" t="s">
        <v>20</v>
      </c>
      <c r="D131" s="49">
        <v>1.1000000000000001</v>
      </c>
      <c r="E131" s="50">
        <v>4.5</v>
      </c>
      <c r="F131" s="50">
        <v>4</v>
      </c>
      <c r="G131" s="50">
        <v>4</v>
      </c>
      <c r="H131" s="50">
        <v>3.5</v>
      </c>
      <c r="I131" s="50">
        <v>4</v>
      </c>
      <c r="J131" s="51">
        <f>(SUM(E131:I131) -MAX(E131:I131)-MIN(E131:I131))</f>
        <v>12</v>
      </c>
      <c r="K131" s="51">
        <f>(SUM(E131:I131) -MAX(E131:I131)-MIN(E131:I131))*D131</f>
        <v>13.200000000000001</v>
      </c>
      <c r="L131" s="52">
        <f>L130</f>
        <v>55.95</v>
      </c>
      <c r="M131" s="47"/>
    </row>
    <row r="132" spans="1:20" ht="12.75" outlineLevel="1">
      <c r="B132" s="48"/>
      <c r="C132" s="41" t="s">
        <v>21</v>
      </c>
      <c r="D132" s="49">
        <v>1.1000000000000001</v>
      </c>
      <c r="E132" s="50">
        <v>3.5</v>
      </c>
      <c r="F132" s="50">
        <v>4</v>
      </c>
      <c r="G132" s="50">
        <v>4.5</v>
      </c>
      <c r="H132" s="50">
        <v>4.5</v>
      </c>
      <c r="I132" s="50">
        <v>4</v>
      </c>
      <c r="J132" s="51">
        <f>(SUM(E132:I132) -MAX(E132:I132)-MIN(E132:I132))</f>
        <v>12.5</v>
      </c>
      <c r="K132" s="51">
        <f>(SUM(E132:I132) -MAX(E132:I132)-MIN(E132:I132))*D132</f>
        <v>13.750000000000002</v>
      </c>
      <c r="L132" s="52">
        <f>L131</f>
        <v>55.95</v>
      </c>
      <c r="M132" s="47"/>
    </row>
    <row r="133" spans="1:20" ht="15" outlineLevel="1">
      <c r="A133" s="41">
        <v>26</v>
      </c>
      <c r="B133" s="40" t="s">
        <v>51</v>
      </c>
      <c r="C133" s="41"/>
      <c r="D133" s="42"/>
      <c r="E133" s="40"/>
      <c r="F133" s="40">
        <v>2009</v>
      </c>
      <c r="G133" s="43"/>
      <c r="H133" s="40"/>
      <c r="I133" s="40"/>
      <c r="J133" s="40"/>
      <c r="K133" s="41"/>
      <c r="L133" s="44">
        <f>SUM(K134,K135,K136,K137)</f>
        <v>55.850000000000009</v>
      </c>
      <c r="M133" s="45" t="s">
        <v>46</v>
      </c>
      <c r="N133" s="46" t="s">
        <v>23</v>
      </c>
      <c r="O133" s="54"/>
      <c r="P133" s="54"/>
    </row>
    <row r="134" spans="1:20" ht="12.75" outlineLevel="1">
      <c r="B134" s="48"/>
      <c r="C134" s="41" t="s">
        <v>18</v>
      </c>
      <c r="D134" s="49">
        <v>1</v>
      </c>
      <c r="E134" s="50">
        <v>4</v>
      </c>
      <c r="F134" s="50">
        <v>4.5</v>
      </c>
      <c r="G134" s="50">
        <v>5</v>
      </c>
      <c r="H134" s="50">
        <v>5</v>
      </c>
      <c r="I134" s="50">
        <v>5</v>
      </c>
      <c r="J134" s="51">
        <f>(SUM(E134:I134) -MAX(E134:I134)-MIN(E134:I134))</f>
        <v>14.5</v>
      </c>
      <c r="K134" s="51">
        <f>(SUM(E134:I134) -MAX(E134:I134)-MIN(E134:I134))*D134</f>
        <v>14.5</v>
      </c>
      <c r="L134" s="52">
        <f>L133</f>
        <v>55.850000000000009</v>
      </c>
      <c r="M134" s="47"/>
    </row>
    <row r="135" spans="1:20" ht="12.75" outlineLevel="1">
      <c r="B135" s="48"/>
      <c r="C135" s="41" t="s">
        <v>19</v>
      </c>
      <c r="D135" s="49">
        <v>1</v>
      </c>
      <c r="E135" s="50">
        <v>2</v>
      </c>
      <c r="F135" s="50">
        <v>3</v>
      </c>
      <c r="G135" s="50">
        <v>3.5</v>
      </c>
      <c r="H135" s="50">
        <v>3.5</v>
      </c>
      <c r="I135" s="50">
        <v>3.5</v>
      </c>
      <c r="J135" s="51">
        <f>(SUM(E135:I135) -MAX(E135:I135)-MIN(E135:I135))</f>
        <v>10</v>
      </c>
      <c r="K135" s="51">
        <f>(SUM(E135:I135) -MAX(E135:I135)-MIN(E135:I135))*D135</f>
        <v>10</v>
      </c>
      <c r="L135" s="52">
        <f>L134</f>
        <v>55.850000000000009</v>
      </c>
      <c r="M135" s="47"/>
    </row>
    <row r="136" spans="1:20" ht="12.75" outlineLevel="1">
      <c r="B136" s="48"/>
      <c r="C136" s="41" t="s">
        <v>20</v>
      </c>
      <c r="D136" s="49">
        <v>1.1000000000000001</v>
      </c>
      <c r="E136" s="50">
        <v>4.5</v>
      </c>
      <c r="F136" s="50">
        <v>4.5</v>
      </c>
      <c r="G136" s="50">
        <v>5</v>
      </c>
      <c r="H136" s="50">
        <v>5</v>
      </c>
      <c r="I136" s="50">
        <v>5.5</v>
      </c>
      <c r="J136" s="51">
        <f>(SUM(E136:I136) -MAX(E136:I136)-MIN(E136:I136))</f>
        <v>14.5</v>
      </c>
      <c r="K136" s="51">
        <f>(SUM(E136:I136) -MAX(E136:I136)-MIN(E136:I136))*D136</f>
        <v>15.950000000000001</v>
      </c>
      <c r="L136" s="52">
        <f>L135</f>
        <v>55.850000000000009</v>
      </c>
      <c r="M136" s="47"/>
    </row>
    <row r="137" spans="1:20" ht="12.75">
      <c r="B137" s="48"/>
      <c r="C137" s="41" t="s">
        <v>21</v>
      </c>
      <c r="D137" s="49">
        <v>1.1000000000000001</v>
      </c>
      <c r="E137" s="50">
        <v>3</v>
      </c>
      <c r="F137" s="50">
        <v>4.5</v>
      </c>
      <c r="G137" s="50">
        <v>4.5</v>
      </c>
      <c r="H137" s="50">
        <v>5</v>
      </c>
      <c r="I137" s="50">
        <v>5</v>
      </c>
      <c r="J137" s="51">
        <f>(SUM(E137:I137) -MAX(E137:I137)-MIN(E137:I137))</f>
        <v>14</v>
      </c>
      <c r="K137" s="51">
        <f>(SUM(E137:I137) -MAX(E137:I137)-MIN(E137:I137))*D137</f>
        <v>15.400000000000002</v>
      </c>
      <c r="L137" s="52">
        <f>L136</f>
        <v>55.850000000000009</v>
      </c>
      <c r="M137" s="47"/>
    </row>
    <row r="138" spans="1:20" ht="15" outlineLevel="1">
      <c r="A138" s="39">
        <v>27</v>
      </c>
      <c r="B138" s="40" t="s">
        <v>52</v>
      </c>
      <c r="C138" s="41"/>
      <c r="D138" s="42"/>
      <c r="E138" s="40"/>
      <c r="F138" s="40">
        <v>2010</v>
      </c>
      <c r="G138" s="43"/>
      <c r="H138" s="40"/>
      <c r="I138" s="40"/>
      <c r="J138" s="40"/>
      <c r="K138" s="41"/>
      <c r="L138" s="44">
        <f>SUM(K139,K140,K141,K142)</f>
        <v>55.6</v>
      </c>
      <c r="M138" s="45" t="s">
        <v>46</v>
      </c>
      <c r="N138" s="46" t="s">
        <v>39</v>
      </c>
    </row>
    <row r="139" spans="1:20" ht="12.75" outlineLevel="1">
      <c r="B139" s="48"/>
      <c r="C139" s="41" t="s">
        <v>18</v>
      </c>
      <c r="D139" s="49">
        <v>1</v>
      </c>
      <c r="E139" s="50">
        <v>4</v>
      </c>
      <c r="F139" s="50">
        <v>4.5</v>
      </c>
      <c r="G139" s="50">
        <v>5</v>
      </c>
      <c r="H139" s="50">
        <v>5</v>
      </c>
      <c r="I139" s="50">
        <v>5</v>
      </c>
      <c r="J139" s="51">
        <f>(SUM(E139:I139) -MAX(E139:I139)-MIN(E139:I139))</f>
        <v>14.5</v>
      </c>
      <c r="K139" s="51">
        <f>(SUM(E139:I139) -MAX(E139:I139)-MIN(E139:I139))*D139</f>
        <v>14.5</v>
      </c>
      <c r="L139" s="52">
        <f>L138</f>
        <v>55.6</v>
      </c>
      <c r="M139" s="47"/>
    </row>
    <row r="140" spans="1:20" ht="12.75" outlineLevel="1">
      <c r="A140" s="54"/>
      <c r="B140" s="48"/>
      <c r="C140" s="41" t="s">
        <v>19</v>
      </c>
      <c r="D140" s="49">
        <v>1</v>
      </c>
      <c r="E140" s="50">
        <v>4</v>
      </c>
      <c r="F140" s="50">
        <v>4</v>
      </c>
      <c r="G140" s="50">
        <v>4</v>
      </c>
      <c r="H140" s="50">
        <v>4.5</v>
      </c>
      <c r="I140" s="50">
        <v>4.5</v>
      </c>
      <c r="J140" s="51">
        <f>(SUM(E140:I140) -MAX(E140:I140)-MIN(E140:I140))</f>
        <v>12.5</v>
      </c>
      <c r="K140" s="51">
        <f>(SUM(E140:I140) -MAX(E140:I140)-MIN(E140:I140))*D140</f>
        <v>12.5</v>
      </c>
      <c r="L140" s="52">
        <f>L139</f>
        <v>55.6</v>
      </c>
      <c r="M140" s="47"/>
    </row>
    <row r="141" spans="1:20" ht="12.75" outlineLevel="1">
      <c r="B141" s="48"/>
      <c r="C141" s="41" t="s">
        <v>20</v>
      </c>
      <c r="D141" s="49">
        <v>1.1000000000000001</v>
      </c>
      <c r="E141" s="50">
        <v>4</v>
      </c>
      <c r="F141" s="50">
        <v>5</v>
      </c>
      <c r="G141" s="50">
        <v>5</v>
      </c>
      <c r="H141" s="50">
        <v>5</v>
      </c>
      <c r="I141" s="50">
        <v>5.5</v>
      </c>
      <c r="J141" s="51">
        <f>(SUM(E141:I141) -MAX(E141:I141)-MIN(E141:I141))</f>
        <v>15</v>
      </c>
      <c r="K141" s="51">
        <f>(SUM(E141:I141) -MAX(E141:I141)-MIN(E141:I141))*D141</f>
        <v>16.5</v>
      </c>
      <c r="L141" s="52">
        <f>L140</f>
        <v>55.6</v>
      </c>
      <c r="M141" s="47"/>
    </row>
    <row r="142" spans="1:20" s="54" customFormat="1" ht="12.75" outlineLevel="1">
      <c r="A142" s="47"/>
      <c r="B142" s="48"/>
      <c r="C142" s="41" t="s">
        <v>21</v>
      </c>
      <c r="D142" s="49">
        <v>1.1000000000000001</v>
      </c>
      <c r="E142" s="50">
        <v>3.5</v>
      </c>
      <c r="F142" s="50">
        <v>3.5</v>
      </c>
      <c r="G142" s="50">
        <v>3.5</v>
      </c>
      <c r="H142" s="50">
        <v>4</v>
      </c>
      <c r="I142" s="50">
        <v>4</v>
      </c>
      <c r="J142" s="51">
        <f>(SUM(E142:I142) -MAX(E142:I142)-MIN(E142:I142))</f>
        <v>11</v>
      </c>
      <c r="K142" s="51">
        <f>(SUM(E142:I142) -MAX(E142:I142)-MIN(E142:I142))*D142</f>
        <v>12.100000000000001</v>
      </c>
      <c r="L142" s="52">
        <f>L141</f>
        <v>55.6</v>
      </c>
      <c r="M142" s="47"/>
      <c r="N142" s="53"/>
      <c r="O142" s="10"/>
      <c r="P142" s="10"/>
      <c r="Q142" s="10"/>
      <c r="R142" s="10"/>
      <c r="S142" s="10"/>
      <c r="T142" s="10"/>
    </row>
    <row r="143" spans="1:20" ht="15" outlineLevel="1">
      <c r="A143" s="41">
        <v>28</v>
      </c>
      <c r="B143" s="40" t="s">
        <v>53</v>
      </c>
      <c r="C143" s="41"/>
      <c r="D143" s="42"/>
      <c r="E143" s="41"/>
      <c r="F143" s="41">
        <v>2009</v>
      </c>
      <c r="G143" s="41"/>
      <c r="H143" s="41"/>
      <c r="I143" s="41"/>
      <c r="J143" s="41"/>
      <c r="K143" s="41"/>
      <c r="L143" s="44">
        <f>SUM(K144,K145,K146,K147)</f>
        <v>55.550000000000004</v>
      </c>
      <c r="M143" s="45" t="s">
        <v>46</v>
      </c>
      <c r="N143" s="46" t="s">
        <v>23</v>
      </c>
      <c r="O143" s="54"/>
    </row>
    <row r="144" spans="1:20" ht="12.75" outlineLevel="1">
      <c r="B144" s="48"/>
      <c r="C144" s="41" t="s">
        <v>18</v>
      </c>
      <c r="D144" s="49">
        <v>1</v>
      </c>
      <c r="E144" s="50">
        <v>5</v>
      </c>
      <c r="F144" s="50">
        <v>5</v>
      </c>
      <c r="G144" s="50">
        <v>5</v>
      </c>
      <c r="H144" s="50">
        <v>5.5</v>
      </c>
      <c r="I144" s="50">
        <v>5.5</v>
      </c>
      <c r="J144" s="51">
        <f>(SUM(E144:I144) -MAX(E144:I144)-MIN(E144:I144))</f>
        <v>15.5</v>
      </c>
      <c r="K144" s="51">
        <f>(SUM(E144:I144) -MAX(E144:I144)-MIN(E144:I144))*D144</f>
        <v>15.5</v>
      </c>
      <c r="L144" s="52">
        <f>L143</f>
        <v>55.550000000000004</v>
      </c>
      <c r="M144" s="47"/>
    </row>
    <row r="145" spans="1:20" ht="12.75">
      <c r="B145" s="48"/>
      <c r="C145" s="41" t="s">
        <v>19</v>
      </c>
      <c r="D145" s="49">
        <v>1</v>
      </c>
      <c r="E145" s="50">
        <v>4</v>
      </c>
      <c r="F145" s="50">
        <v>4</v>
      </c>
      <c r="G145" s="50">
        <v>4</v>
      </c>
      <c r="H145" s="50">
        <v>3.5</v>
      </c>
      <c r="I145" s="50">
        <v>4</v>
      </c>
      <c r="J145" s="51">
        <f>(SUM(E145:I145) -MAX(E145:I145)-MIN(E145:I145))</f>
        <v>12</v>
      </c>
      <c r="K145" s="51">
        <f>(SUM(E145:I145) -MAX(E145:I145)-MIN(E145:I145))*D145</f>
        <v>12</v>
      </c>
      <c r="L145" s="52">
        <f>L144</f>
        <v>55.550000000000004</v>
      </c>
      <c r="M145" s="47"/>
    </row>
    <row r="146" spans="1:20" ht="12.75" outlineLevel="1">
      <c r="B146" s="48"/>
      <c r="C146" s="41" t="s">
        <v>20</v>
      </c>
      <c r="D146" s="49">
        <v>1.1000000000000001</v>
      </c>
      <c r="E146" s="50">
        <v>4.5</v>
      </c>
      <c r="F146" s="50">
        <v>4.5</v>
      </c>
      <c r="G146" s="50">
        <v>4.5</v>
      </c>
      <c r="H146" s="50">
        <v>5</v>
      </c>
      <c r="I146" s="50">
        <v>5.5</v>
      </c>
      <c r="J146" s="51">
        <f>(SUM(E146:I146) -MAX(E146:I146)-MIN(E146:I146))</f>
        <v>14</v>
      </c>
      <c r="K146" s="51">
        <f>(SUM(E146:I146) -MAX(E146:I146)-MIN(E146:I146))*D146</f>
        <v>15.400000000000002</v>
      </c>
      <c r="L146" s="52">
        <f>L145</f>
        <v>55.550000000000004</v>
      </c>
      <c r="M146" s="47"/>
    </row>
    <row r="147" spans="1:20" ht="12.75" outlineLevel="1">
      <c r="B147" s="48"/>
      <c r="C147" s="41" t="s">
        <v>21</v>
      </c>
      <c r="D147" s="49">
        <v>1.1000000000000001</v>
      </c>
      <c r="E147" s="50">
        <v>3.5</v>
      </c>
      <c r="F147" s="50">
        <v>4</v>
      </c>
      <c r="G147" s="50">
        <v>3</v>
      </c>
      <c r="H147" s="50">
        <v>4</v>
      </c>
      <c r="I147" s="50">
        <v>4.5</v>
      </c>
      <c r="J147" s="51">
        <f>(SUM(E147:I147) -MAX(E147:I147)-MIN(E147:I147))</f>
        <v>11.5</v>
      </c>
      <c r="K147" s="51">
        <f>(SUM(E147:I147) -MAX(E147:I147)-MIN(E147:I147))*D147</f>
        <v>12.65</v>
      </c>
      <c r="L147" s="52">
        <f>L146</f>
        <v>55.550000000000004</v>
      </c>
      <c r="M147" s="47"/>
    </row>
    <row r="148" spans="1:20" ht="15" outlineLevel="1">
      <c r="A148" s="41">
        <v>29</v>
      </c>
      <c r="B148" s="40" t="s">
        <v>54</v>
      </c>
      <c r="C148" s="41"/>
      <c r="D148" s="42"/>
      <c r="E148" s="40"/>
      <c r="F148" s="40">
        <v>2010</v>
      </c>
      <c r="G148" s="43"/>
      <c r="H148" s="40"/>
      <c r="I148" s="40"/>
      <c r="J148" s="40"/>
      <c r="K148" s="41"/>
      <c r="L148" s="44">
        <f>SUM(K149,K150,K151,K152)</f>
        <v>54.800000000000004</v>
      </c>
      <c r="M148" s="45" t="s">
        <v>46</v>
      </c>
      <c r="N148" s="46" t="s">
        <v>23</v>
      </c>
    </row>
    <row r="149" spans="1:20" ht="12.75" outlineLevel="1">
      <c r="B149" s="48"/>
      <c r="C149" s="41" t="s">
        <v>18</v>
      </c>
      <c r="D149" s="49">
        <v>1</v>
      </c>
      <c r="E149" s="50">
        <v>5.5</v>
      </c>
      <c r="F149" s="50">
        <v>5</v>
      </c>
      <c r="G149" s="50">
        <v>5.5</v>
      </c>
      <c r="H149" s="50">
        <v>5.5</v>
      </c>
      <c r="I149" s="50">
        <v>5.5</v>
      </c>
      <c r="J149" s="51">
        <f>(SUM(E149:I149) -MAX(E149:I149)-MIN(E149:I149))</f>
        <v>16.5</v>
      </c>
      <c r="K149" s="51">
        <f>(SUM(E149:I149) -MAX(E149:I149)-MIN(E149:I149))*D149</f>
        <v>16.5</v>
      </c>
      <c r="L149" s="52">
        <f>L148</f>
        <v>54.800000000000004</v>
      </c>
      <c r="M149" s="47"/>
      <c r="R149" s="54"/>
      <c r="S149" s="54"/>
      <c r="T149" s="54"/>
    </row>
    <row r="150" spans="1:20" ht="12.75" outlineLevel="1">
      <c r="B150" s="48"/>
      <c r="C150" s="41" t="s">
        <v>19</v>
      </c>
      <c r="D150" s="49">
        <v>1</v>
      </c>
      <c r="E150" s="50">
        <v>3.5</v>
      </c>
      <c r="F150" s="50">
        <v>3</v>
      </c>
      <c r="G150" s="50">
        <v>4.5</v>
      </c>
      <c r="H150" s="50">
        <v>5</v>
      </c>
      <c r="I150" s="50">
        <v>5</v>
      </c>
      <c r="J150" s="51">
        <f>(SUM(E150:I150) -MAX(E150:I150)-MIN(E150:I150))</f>
        <v>13</v>
      </c>
      <c r="K150" s="51">
        <f>(SUM(E150:I150) -MAX(E150:I150)-MIN(E150:I150))*D150</f>
        <v>13</v>
      </c>
      <c r="L150" s="52">
        <f>L149</f>
        <v>54.800000000000004</v>
      </c>
      <c r="M150" s="47"/>
      <c r="O150" s="54"/>
    </row>
    <row r="151" spans="1:20" ht="12.75" outlineLevel="1">
      <c r="B151" s="48"/>
      <c r="C151" s="41" t="s">
        <v>20</v>
      </c>
      <c r="D151" s="49">
        <v>1.1000000000000001</v>
      </c>
      <c r="E151" s="50">
        <v>4.5</v>
      </c>
      <c r="F151" s="50">
        <v>4</v>
      </c>
      <c r="G151" s="50">
        <v>4.5</v>
      </c>
      <c r="H151" s="50">
        <v>4.5</v>
      </c>
      <c r="I151" s="50">
        <v>4.5</v>
      </c>
      <c r="J151" s="51">
        <f>(SUM(E151:I151) -MAX(E151:I151)-MIN(E151:I151))</f>
        <v>13.5</v>
      </c>
      <c r="K151" s="51">
        <f>(SUM(E151:I151) -MAX(E151:I151)-MIN(E151:I151))*D151</f>
        <v>14.850000000000001</v>
      </c>
      <c r="L151" s="52">
        <f>L150</f>
        <v>54.800000000000004</v>
      </c>
      <c r="M151" s="47"/>
    </row>
    <row r="152" spans="1:20" ht="12.75" outlineLevel="1">
      <c r="B152" s="48"/>
      <c r="C152" s="41" t="s">
        <v>21</v>
      </c>
      <c r="D152" s="49">
        <v>1.1000000000000001</v>
      </c>
      <c r="E152" s="50">
        <v>3</v>
      </c>
      <c r="F152" s="50">
        <v>3</v>
      </c>
      <c r="G152" s="50">
        <v>3.5</v>
      </c>
      <c r="H152" s="50">
        <v>4</v>
      </c>
      <c r="I152" s="50">
        <v>3</v>
      </c>
      <c r="J152" s="51">
        <f>(SUM(E152:I152) -MAX(E152:I152)-MIN(E152:I152))</f>
        <v>9.5</v>
      </c>
      <c r="K152" s="51">
        <f>(SUM(E152:I152) -MAX(E152:I152)-MIN(E152:I152))*D152</f>
        <v>10.450000000000001</v>
      </c>
      <c r="L152" s="52">
        <f>L151</f>
        <v>54.800000000000004</v>
      </c>
      <c r="M152" s="47"/>
    </row>
    <row r="153" spans="1:20" ht="15">
      <c r="A153" s="39">
        <v>30</v>
      </c>
      <c r="B153" s="40" t="s">
        <v>55</v>
      </c>
      <c r="C153" s="41"/>
      <c r="D153" s="42"/>
      <c r="E153" s="40"/>
      <c r="F153" s="40">
        <v>2011</v>
      </c>
      <c r="G153" s="43"/>
      <c r="H153" s="40"/>
      <c r="I153" s="40"/>
      <c r="J153" s="40"/>
      <c r="K153" s="41"/>
      <c r="L153" s="44">
        <f>SUM(K154,K155,K156,K157)</f>
        <v>54.300000000000004</v>
      </c>
      <c r="M153" s="45" t="s">
        <v>46</v>
      </c>
      <c r="N153" s="46" t="s">
        <v>39</v>
      </c>
    </row>
    <row r="154" spans="1:20" s="54" customFormat="1" ht="12.75" outlineLevel="1">
      <c r="A154" s="47"/>
      <c r="B154" s="48"/>
      <c r="C154" s="41" t="s">
        <v>18</v>
      </c>
      <c r="D154" s="49">
        <v>1</v>
      </c>
      <c r="E154" s="50">
        <v>5</v>
      </c>
      <c r="F154" s="50">
        <v>4.5</v>
      </c>
      <c r="G154" s="50">
        <v>5</v>
      </c>
      <c r="H154" s="50">
        <v>5</v>
      </c>
      <c r="I154" s="50">
        <v>5</v>
      </c>
      <c r="J154" s="51">
        <f>(SUM(E154:I154) -MAX(E154:I154)-MIN(E154:I154))</f>
        <v>15</v>
      </c>
      <c r="K154" s="51">
        <f>(SUM(E154:I154) -MAX(E154:I154)-MIN(E154:I154))*D154</f>
        <v>15</v>
      </c>
      <c r="L154" s="52">
        <f>L153</f>
        <v>54.300000000000004</v>
      </c>
      <c r="M154" s="47"/>
      <c r="N154" s="53"/>
      <c r="O154" s="10"/>
      <c r="P154" s="10"/>
      <c r="Q154" s="10"/>
      <c r="R154" s="10"/>
      <c r="S154" s="10"/>
      <c r="T154" s="10"/>
    </row>
    <row r="155" spans="1:20" ht="12.75" outlineLevel="1">
      <c r="A155" s="54"/>
      <c r="B155" s="48"/>
      <c r="C155" s="41" t="s">
        <v>19</v>
      </c>
      <c r="D155" s="49">
        <v>1</v>
      </c>
      <c r="E155" s="50">
        <v>4</v>
      </c>
      <c r="F155" s="50">
        <v>4.5</v>
      </c>
      <c r="G155" s="50">
        <v>4.5</v>
      </c>
      <c r="H155" s="50">
        <v>5</v>
      </c>
      <c r="I155" s="50">
        <v>5</v>
      </c>
      <c r="J155" s="51">
        <f>(SUM(E155:I155) -MAX(E155:I155)-MIN(E155:I155))</f>
        <v>14</v>
      </c>
      <c r="K155" s="51">
        <f>(SUM(E155:I155) -MAX(E155:I155)-MIN(E155:I155))*D155</f>
        <v>14</v>
      </c>
      <c r="L155" s="52">
        <f>L154</f>
        <v>54.300000000000004</v>
      </c>
      <c r="M155" s="47"/>
    </row>
    <row r="156" spans="1:20" ht="12.75" outlineLevel="1">
      <c r="B156" s="48"/>
      <c r="C156" s="41" t="s">
        <v>20</v>
      </c>
      <c r="D156" s="49">
        <v>1.1000000000000001</v>
      </c>
      <c r="E156" s="50">
        <v>4</v>
      </c>
      <c r="F156" s="50">
        <v>4</v>
      </c>
      <c r="G156" s="50">
        <v>4</v>
      </c>
      <c r="H156" s="50">
        <v>4</v>
      </c>
      <c r="I156" s="50">
        <v>4</v>
      </c>
      <c r="J156" s="51">
        <f>(SUM(E156:I156) -MAX(E156:I156)-MIN(E156:I156))</f>
        <v>12</v>
      </c>
      <c r="K156" s="51">
        <f>(SUM(E156:I156) -MAX(E156:I156)-MIN(E156:I156))*D156</f>
        <v>13.200000000000001</v>
      </c>
      <c r="L156" s="52">
        <f>L155</f>
        <v>54.300000000000004</v>
      </c>
      <c r="M156" s="47"/>
    </row>
    <row r="157" spans="1:20" ht="12.75" outlineLevel="1">
      <c r="B157" s="48"/>
      <c r="C157" s="41" t="s">
        <v>21</v>
      </c>
      <c r="D157" s="49">
        <v>1.1000000000000001</v>
      </c>
      <c r="E157" s="50">
        <v>3.5</v>
      </c>
      <c r="F157" s="50">
        <v>4</v>
      </c>
      <c r="G157" s="50">
        <v>4</v>
      </c>
      <c r="H157" s="50">
        <v>3.5</v>
      </c>
      <c r="I157" s="50">
        <v>3.5</v>
      </c>
      <c r="J157" s="51">
        <f>(SUM(E157:I157) -MAX(E157:I157)-MIN(E157:I157))</f>
        <v>11</v>
      </c>
      <c r="K157" s="51">
        <f>(SUM(E157:I157) -MAX(E157:I157)-MIN(E157:I157))*D157</f>
        <v>12.100000000000001</v>
      </c>
      <c r="L157" s="52">
        <f>L156</f>
        <v>54.300000000000004</v>
      </c>
      <c r="M157" s="47"/>
    </row>
    <row r="158" spans="1:20" ht="15" outlineLevel="1">
      <c r="A158" s="41">
        <v>31</v>
      </c>
      <c r="B158" s="40" t="s">
        <v>56</v>
      </c>
      <c r="C158" s="41"/>
      <c r="D158" s="42"/>
      <c r="E158" s="40"/>
      <c r="F158" s="40">
        <v>2011</v>
      </c>
      <c r="G158" s="43"/>
      <c r="H158" s="40"/>
      <c r="I158" s="40"/>
      <c r="J158" s="40"/>
      <c r="K158" s="41"/>
      <c r="L158" s="44">
        <f>SUM(K159,K160,K161,K162)</f>
        <v>53.3</v>
      </c>
      <c r="M158" s="45" t="s">
        <v>46</v>
      </c>
      <c r="N158" s="46" t="s">
        <v>23</v>
      </c>
      <c r="O158" s="54"/>
    </row>
    <row r="159" spans="1:20" ht="12.75" outlineLevel="1">
      <c r="B159" s="48"/>
      <c r="C159" s="41" t="s">
        <v>18</v>
      </c>
      <c r="D159" s="49">
        <v>1</v>
      </c>
      <c r="E159" s="50">
        <v>5.5</v>
      </c>
      <c r="F159" s="50">
        <v>6</v>
      </c>
      <c r="G159" s="50">
        <v>5</v>
      </c>
      <c r="H159" s="50">
        <v>5.5</v>
      </c>
      <c r="I159" s="50">
        <v>6</v>
      </c>
      <c r="J159" s="51">
        <f>(SUM(E159:I159) -MAX(E159:I159)-MIN(E159:I159))</f>
        <v>17</v>
      </c>
      <c r="K159" s="51">
        <f>(SUM(E159:I159) -MAX(E159:I159)-MIN(E159:I159))*D159</f>
        <v>17</v>
      </c>
      <c r="L159" s="52">
        <f>L158</f>
        <v>53.3</v>
      </c>
      <c r="M159" s="47"/>
    </row>
    <row r="160" spans="1:20" ht="12.75" outlineLevel="1">
      <c r="B160" s="48"/>
      <c r="C160" s="56" t="s">
        <v>19</v>
      </c>
      <c r="D160" s="57">
        <v>1</v>
      </c>
      <c r="E160" s="58">
        <v>0</v>
      </c>
      <c r="F160" s="58">
        <v>0</v>
      </c>
      <c r="G160" s="58">
        <v>0</v>
      </c>
      <c r="H160" s="58">
        <v>0</v>
      </c>
      <c r="I160" s="58">
        <v>0</v>
      </c>
      <c r="J160" s="59">
        <f>(SUM(E160:I160) -MAX(E160:I160)-MIN(E160:I160))</f>
        <v>0</v>
      </c>
      <c r="K160" s="59">
        <f>(SUM(E160:I160) -MAX(E160:I160)-MIN(E160:I160))*D160</f>
        <v>0</v>
      </c>
      <c r="L160" s="52">
        <f>L159</f>
        <v>53.3</v>
      </c>
      <c r="M160" s="47"/>
    </row>
    <row r="161" spans="1:20" ht="12.75">
      <c r="B161" s="48"/>
      <c r="C161" s="41" t="s">
        <v>20</v>
      </c>
      <c r="D161" s="49">
        <v>1.1000000000000001</v>
      </c>
      <c r="E161" s="50">
        <v>5.5</v>
      </c>
      <c r="F161" s="50">
        <v>5</v>
      </c>
      <c r="G161" s="50">
        <v>5</v>
      </c>
      <c r="H161" s="50">
        <v>5</v>
      </c>
      <c r="I161" s="50">
        <v>5</v>
      </c>
      <c r="J161" s="51">
        <f>(SUM(E161:I161) -MAX(E161:I161)-MIN(E161:I161))</f>
        <v>15</v>
      </c>
      <c r="K161" s="51">
        <f>(SUM(E161:I161) -MAX(E161:I161)-MIN(E161:I161))*D161</f>
        <v>16.5</v>
      </c>
      <c r="L161" s="52">
        <f>L160</f>
        <v>53.3</v>
      </c>
      <c r="M161" s="47"/>
    </row>
    <row r="162" spans="1:20" ht="12.75" outlineLevel="1">
      <c r="B162" s="48"/>
      <c r="C162" s="41" t="s">
        <v>21</v>
      </c>
      <c r="D162" s="49">
        <v>1.1000000000000001</v>
      </c>
      <c r="E162" s="50">
        <v>6</v>
      </c>
      <c r="F162" s="50">
        <v>5.5</v>
      </c>
      <c r="G162" s="50">
        <v>6</v>
      </c>
      <c r="H162" s="50">
        <v>6</v>
      </c>
      <c r="I162" s="50">
        <v>6</v>
      </c>
      <c r="J162" s="51">
        <f>(SUM(E162:I162) -MAX(E162:I162)-MIN(E162:I162))</f>
        <v>18</v>
      </c>
      <c r="K162" s="51">
        <f>(SUM(E162:I162) -MAX(E162:I162)-MIN(E162:I162))*D162</f>
        <v>19.8</v>
      </c>
      <c r="L162" s="52">
        <f>L161</f>
        <v>53.3</v>
      </c>
      <c r="M162" s="47"/>
    </row>
    <row r="163" spans="1:20" ht="15" outlineLevel="1">
      <c r="A163" s="39">
        <v>32</v>
      </c>
      <c r="B163" s="40" t="s">
        <v>57</v>
      </c>
      <c r="C163" s="41"/>
      <c r="D163" s="42"/>
      <c r="E163" s="40"/>
      <c r="F163" s="40">
        <v>2010</v>
      </c>
      <c r="G163" s="43"/>
      <c r="H163" s="40"/>
      <c r="I163" s="40"/>
      <c r="J163" s="40"/>
      <c r="K163" s="41"/>
      <c r="L163" s="44">
        <f>SUM(K164,K165,K166,K167)</f>
        <v>53.2</v>
      </c>
      <c r="M163" s="45" t="s">
        <v>46</v>
      </c>
      <c r="N163" s="46" t="s">
        <v>39</v>
      </c>
    </row>
    <row r="164" spans="1:20" ht="12.75" outlineLevel="1">
      <c r="B164" s="48"/>
      <c r="C164" s="41" t="s">
        <v>18</v>
      </c>
      <c r="D164" s="49">
        <v>1</v>
      </c>
      <c r="E164" s="50">
        <v>5</v>
      </c>
      <c r="F164" s="50">
        <v>5</v>
      </c>
      <c r="G164" s="50">
        <v>5</v>
      </c>
      <c r="H164" s="50">
        <v>5</v>
      </c>
      <c r="I164" s="50">
        <v>5</v>
      </c>
      <c r="J164" s="51">
        <f>(SUM(E164:I164) -MAX(E164:I164)-MIN(E164:I164))</f>
        <v>15</v>
      </c>
      <c r="K164" s="51">
        <f>(SUM(E164:I164) -MAX(E164:I164)-MIN(E164:I164))*D164</f>
        <v>15</v>
      </c>
      <c r="L164" s="52">
        <f>L163</f>
        <v>53.2</v>
      </c>
      <c r="M164" s="47"/>
    </row>
    <row r="165" spans="1:20" ht="12.75" outlineLevel="1">
      <c r="A165" s="54"/>
      <c r="B165" s="48"/>
      <c r="C165" s="41" t="s">
        <v>19</v>
      </c>
      <c r="D165" s="49">
        <v>1</v>
      </c>
      <c r="E165" s="50">
        <v>5</v>
      </c>
      <c r="F165" s="50">
        <v>4</v>
      </c>
      <c r="G165" s="50">
        <v>4.5</v>
      </c>
      <c r="H165" s="50">
        <v>4.5</v>
      </c>
      <c r="I165" s="50">
        <v>5</v>
      </c>
      <c r="J165" s="51">
        <f>(SUM(E165:I165) -MAX(E165:I165)-MIN(E165:I165))</f>
        <v>14</v>
      </c>
      <c r="K165" s="51">
        <f>(SUM(E165:I165) -MAX(E165:I165)-MIN(E165:I165))*D165</f>
        <v>14</v>
      </c>
      <c r="L165" s="52">
        <f>L164</f>
        <v>53.2</v>
      </c>
      <c r="M165" s="47"/>
    </row>
    <row r="166" spans="1:20" s="54" customFormat="1" ht="12.75" outlineLevel="1">
      <c r="A166" s="47"/>
      <c r="B166" s="48"/>
      <c r="C166" s="41" t="s">
        <v>20</v>
      </c>
      <c r="D166" s="49">
        <v>1.1000000000000001</v>
      </c>
      <c r="E166" s="50">
        <v>4.5</v>
      </c>
      <c r="F166" s="50">
        <v>4.5</v>
      </c>
      <c r="G166" s="50">
        <v>4</v>
      </c>
      <c r="H166" s="50">
        <v>4.5</v>
      </c>
      <c r="I166" s="50">
        <v>5</v>
      </c>
      <c r="J166" s="51">
        <f>(SUM(E166:I166) -MAX(E166:I166)-MIN(E166:I166))</f>
        <v>13.5</v>
      </c>
      <c r="K166" s="51">
        <f>(SUM(E166:I166) -MAX(E166:I166)-MIN(E166:I166))*D166</f>
        <v>14.850000000000001</v>
      </c>
      <c r="L166" s="52">
        <f>L165</f>
        <v>53.2</v>
      </c>
      <c r="M166" s="47"/>
      <c r="N166" s="53"/>
      <c r="O166" s="10"/>
      <c r="P166" s="10"/>
      <c r="Q166" s="10"/>
      <c r="R166" s="10"/>
      <c r="S166" s="10"/>
      <c r="T166" s="10"/>
    </row>
    <row r="167" spans="1:20" ht="12.75" outlineLevel="1">
      <c r="B167" s="48"/>
      <c r="C167" s="41" t="s">
        <v>21</v>
      </c>
      <c r="D167" s="49">
        <v>1.1000000000000001</v>
      </c>
      <c r="E167" s="50">
        <v>3</v>
      </c>
      <c r="F167" s="50">
        <v>3</v>
      </c>
      <c r="G167" s="50">
        <v>3</v>
      </c>
      <c r="H167" s="50">
        <v>2.5</v>
      </c>
      <c r="I167" s="50">
        <v>2.5</v>
      </c>
      <c r="J167" s="51">
        <f>(SUM(E167:I167) -MAX(E167:I167)-MIN(E167:I167))</f>
        <v>8.5</v>
      </c>
      <c r="K167" s="51">
        <f>(SUM(E167:I167) -MAX(E167:I167)-MIN(E167:I167))*D167</f>
        <v>9.3500000000000014</v>
      </c>
      <c r="L167" s="52">
        <f>L166</f>
        <v>53.2</v>
      </c>
      <c r="M167" s="47"/>
    </row>
    <row r="168" spans="1:20" ht="15" outlineLevel="1">
      <c r="A168" s="39">
        <v>33</v>
      </c>
      <c r="B168" s="40" t="s">
        <v>58</v>
      </c>
      <c r="C168" s="41"/>
      <c r="D168" s="42"/>
      <c r="E168" s="40"/>
      <c r="F168" s="40">
        <v>2009</v>
      </c>
      <c r="G168" s="43"/>
      <c r="H168" s="40"/>
      <c r="I168" s="40"/>
      <c r="J168" s="40"/>
      <c r="K168" s="41"/>
      <c r="L168" s="44">
        <f>SUM(K169,K170,K171,K172)</f>
        <v>46.2</v>
      </c>
      <c r="M168" s="45" t="s">
        <v>46</v>
      </c>
      <c r="N168" s="46" t="s">
        <v>39</v>
      </c>
    </row>
    <row r="169" spans="1:20" ht="12.75">
      <c r="B169" s="48"/>
      <c r="C169" s="41" t="s">
        <v>18</v>
      </c>
      <c r="D169" s="49">
        <v>1</v>
      </c>
      <c r="E169" s="50">
        <v>5.5</v>
      </c>
      <c r="F169" s="50">
        <v>5.5</v>
      </c>
      <c r="G169" s="50">
        <v>5.5</v>
      </c>
      <c r="H169" s="50">
        <v>6</v>
      </c>
      <c r="I169" s="50">
        <v>5.5</v>
      </c>
      <c r="J169" s="51">
        <f>(SUM(E169:I169) -MAX(E169:I169)-MIN(E169:I169))</f>
        <v>16.5</v>
      </c>
      <c r="K169" s="51">
        <f>(SUM(E169:I169) -MAX(E169:I169)-MIN(E169:I169))*D169</f>
        <v>16.5</v>
      </c>
      <c r="L169" s="52">
        <f>L168</f>
        <v>46.2</v>
      </c>
      <c r="M169" s="47"/>
    </row>
    <row r="170" spans="1:20" ht="12.75" outlineLevel="1">
      <c r="A170" s="54"/>
      <c r="B170" s="48"/>
      <c r="C170" s="41" t="s">
        <v>19</v>
      </c>
      <c r="D170" s="49">
        <v>1</v>
      </c>
      <c r="E170" s="50">
        <v>5</v>
      </c>
      <c r="F170" s="50">
        <v>5.5</v>
      </c>
      <c r="G170" s="50">
        <v>5.5</v>
      </c>
      <c r="H170" s="50">
        <v>6</v>
      </c>
      <c r="I170" s="50">
        <v>5.5</v>
      </c>
      <c r="J170" s="51">
        <f>(SUM(E170:I170) -MAX(E170:I170)-MIN(E170:I170))</f>
        <v>16.5</v>
      </c>
      <c r="K170" s="51">
        <f>(SUM(E170:I170) -MAX(E170:I170)-MIN(E170:I170))*D170</f>
        <v>16.5</v>
      </c>
      <c r="L170" s="52">
        <f>L169</f>
        <v>46.2</v>
      </c>
      <c r="M170" s="47"/>
    </row>
    <row r="171" spans="1:20" ht="12.75" outlineLevel="1">
      <c r="B171" s="48"/>
      <c r="C171" s="41" t="s">
        <v>20</v>
      </c>
      <c r="D171" s="49">
        <v>1.1000000000000001</v>
      </c>
      <c r="E171" s="50">
        <v>4</v>
      </c>
      <c r="F171" s="50">
        <v>4</v>
      </c>
      <c r="G171" s="50">
        <v>3.5</v>
      </c>
      <c r="H171" s="50">
        <v>4</v>
      </c>
      <c r="I171" s="50">
        <v>4.5</v>
      </c>
      <c r="J171" s="51">
        <f>(SUM(E171:I171) -MAX(E171:I171)-MIN(E171:I171))</f>
        <v>12</v>
      </c>
      <c r="K171" s="51">
        <f>(SUM(E171:I171) -MAX(E171:I171)-MIN(E171:I171))*D171</f>
        <v>13.200000000000001</v>
      </c>
      <c r="L171" s="52">
        <f>L170</f>
        <v>46.2</v>
      </c>
      <c r="M171" s="47"/>
    </row>
    <row r="172" spans="1:20" ht="12.75" outlineLevel="1">
      <c r="B172" s="48"/>
      <c r="C172" s="41"/>
      <c r="D172" s="49">
        <v>1.1000000000000001</v>
      </c>
      <c r="E172" s="50">
        <v>0</v>
      </c>
      <c r="F172" s="50">
        <v>0</v>
      </c>
      <c r="G172" s="50">
        <v>0</v>
      </c>
      <c r="H172" s="50">
        <v>0</v>
      </c>
      <c r="I172" s="50">
        <v>0</v>
      </c>
      <c r="J172" s="51">
        <f>(SUM(E172:I172) -MAX(E172:I172)-MIN(E172:I172))</f>
        <v>0</v>
      </c>
      <c r="K172" s="51">
        <f>(SUM(E172:I172) -MAX(E172:I172)-MIN(E172:I172))*D172</f>
        <v>0</v>
      </c>
      <c r="L172" s="52">
        <f>L171</f>
        <v>46.2</v>
      </c>
      <c r="M172" s="47"/>
      <c r="Q172" s="54"/>
    </row>
    <row r="173" spans="1:20" ht="15" outlineLevel="1">
      <c r="A173" s="39">
        <v>34</v>
      </c>
      <c r="B173" s="40" t="s">
        <v>59</v>
      </c>
      <c r="C173" s="41"/>
      <c r="D173" s="42"/>
      <c r="E173" s="40"/>
      <c r="F173" s="40">
        <v>2011</v>
      </c>
      <c r="G173" s="43"/>
      <c r="H173" s="40"/>
      <c r="I173" s="40"/>
      <c r="J173" s="40"/>
      <c r="K173" s="41"/>
      <c r="L173" s="44">
        <f>SUM(K174,K175,K176,K177)</f>
        <v>45.25</v>
      </c>
      <c r="M173" s="45" t="s">
        <v>46</v>
      </c>
      <c r="N173" s="46" t="s">
        <v>39</v>
      </c>
      <c r="R173" s="54"/>
      <c r="S173" s="54"/>
      <c r="T173" s="54"/>
    </row>
    <row r="174" spans="1:20" ht="12.75" outlineLevel="1">
      <c r="B174" s="48"/>
      <c r="C174" s="41" t="s">
        <v>18</v>
      </c>
      <c r="D174" s="49">
        <v>1</v>
      </c>
      <c r="E174" s="50">
        <v>3</v>
      </c>
      <c r="F174" s="50">
        <v>3.5</v>
      </c>
      <c r="G174" s="50">
        <v>2</v>
      </c>
      <c r="H174" s="50">
        <v>3.5</v>
      </c>
      <c r="I174" s="50">
        <v>3.5</v>
      </c>
      <c r="J174" s="51">
        <f>(SUM(E174:I174) -MAX(E174:I174)-MIN(E174:I174))</f>
        <v>10</v>
      </c>
      <c r="K174" s="51">
        <f>(SUM(E174:I174) -MAX(E174:I174)-MIN(E174:I174))*D174</f>
        <v>10</v>
      </c>
      <c r="L174" s="52">
        <f>L173</f>
        <v>45.25</v>
      </c>
      <c r="M174" s="47"/>
    </row>
    <row r="175" spans="1:20" ht="12.75" outlineLevel="1">
      <c r="A175" s="54"/>
      <c r="B175" s="48"/>
      <c r="C175" s="41" t="s">
        <v>19</v>
      </c>
      <c r="D175" s="49">
        <v>1</v>
      </c>
      <c r="E175" s="50">
        <v>3</v>
      </c>
      <c r="F175" s="50">
        <v>3.5</v>
      </c>
      <c r="G175" s="50">
        <v>3.5</v>
      </c>
      <c r="H175" s="50">
        <v>3.5</v>
      </c>
      <c r="I175" s="50">
        <v>3.5</v>
      </c>
      <c r="J175" s="51">
        <f>(SUM(E175:I175) -MAX(E175:I175)-MIN(E175:I175))</f>
        <v>10.5</v>
      </c>
      <c r="K175" s="51">
        <f>(SUM(E175:I175) -MAX(E175:I175)-MIN(E175:I175))*D175</f>
        <v>10.5</v>
      </c>
      <c r="L175" s="52">
        <f>L174</f>
        <v>45.25</v>
      </c>
      <c r="M175" s="47"/>
    </row>
    <row r="176" spans="1:20" ht="12.75" outlineLevel="1">
      <c r="B176" s="48"/>
      <c r="C176" s="41" t="s">
        <v>20</v>
      </c>
      <c r="D176" s="49">
        <v>1.1000000000000001</v>
      </c>
      <c r="E176" s="50">
        <v>3.5</v>
      </c>
      <c r="F176" s="50">
        <v>3</v>
      </c>
      <c r="G176" s="50">
        <v>3.5</v>
      </c>
      <c r="H176" s="50">
        <v>4</v>
      </c>
      <c r="I176" s="50">
        <v>4</v>
      </c>
      <c r="J176" s="51">
        <f>(SUM(E176:I176) -MAX(E176:I176)-MIN(E176:I176))</f>
        <v>11</v>
      </c>
      <c r="K176" s="51">
        <f>(SUM(E176:I176) -MAX(E176:I176)-MIN(E176:I176))*D176</f>
        <v>12.100000000000001</v>
      </c>
      <c r="L176" s="52">
        <f>L175</f>
        <v>45.25</v>
      </c>
      <c r="M176" s="47"/>
    </row>
    <row r="177" spans="1:20" ht="12.75">
      <c r="B177" s="48"/>
      <c r="C177" s="41" t="s">
        <v>21</v>
      </c>
      <c r="D177" s="49">
        <v>1.1000000000000001</v>
      </c>
      <c r="E177" s="50">
        <v>3.5</v>
      </c>
      <c r="F177" s="50">
        <v>4</v>
      </c>
      <c r="G177" s="50">
        <v>4</v>
      </c>
      <c r="H177" s="50">
        <v>4</v>
      </c>
      <c r="I177" s="50">
        <v>3.5</v>
      </c>
      <c r="J177" s="51">
        <f>(SUM(E177:I177) -MAX(E177:I177)-MIN(E177:I177))</f>
        <v>11.5</v>
      </c>
      <c r="K177" s="51">
        <f>(SUM(E177:I177) -MAX(E177:I177)-MIN(E177:I177))*D177</f>
        <v>12.65</v>
      </c>
      <c r="L177" s="52">
        <f>L176</f>
        <v>45.25</v>
      </c>
      <c r="M177" s="47"/>
    </row>
    <row r="178" spans="1:20" s="54" customFormat="1" ht="15" outlineLevel="1">
      <c r="A178" s="39">
        <v>35</v>
      </c>
      <c r="B178" s="40" t="s">
        <v>60</v>
      </c>
      <c r="C178" s="41"/>
      <c r="D178" s="42"/>
      <c r="E178" s="40"/>
      <c r="F178" s="40">
        <v>2010</v>
      </c>
      <c r="G178" s="43"/>
      <c r="H178" s="40"/>
      <c r="I178" s="40"/>
      <c r="J178" s="40"/>
      <c r="K178" s="41"/>
      <c r="L178" s="44">
        <f>SUM(K179,K180,K181,K182)</f>
        <v>32.1</v>
      </c>
      <c r="M178" s="45" t="s">
        <v>46</v>
      </c>
      <c r="N178" s="46" t="s">
        <v>39</v>
      </c>
      <c r="O178" s="10"/>
      <c r="P178" s="10"/>
      <c r="Q178" s="10"/>
      <c r="R178" s="10"/>
      <c r="S178" s="10"/>
      <c r="T178" s="10"/>
    </row>
    <row r="179" spans="1:20" ht="12.75" outlineLevel="1">
      <c r="B179" s="48"/>
      <c r="C179" s="41" t="s">
        <v>18</v>
      </c>
      <c r="D179" s="49">
        <v>1</v>
      </c>
      <c r="E179" s="50">
        <v>4</v>
      </c>
      <c r="F179" s="50">
        <v>4</v>
      </c>
      <c r="G179" s="50">
        <v>4</v>
      </c>
      <c r="H179" s="50">
        <v>4.5</v>
      </c>
      <c r="I179" s="50">
        <v>4</v>
      </c>
      <c r="J179" s="51">
        <f>(SUM(E179:I179) -MAX(E179:I179)-MIN(E179:I179))</f>
        <v>12</v>
      </c>
      <c r="K179" s="51">
        <f>(SUM(E179:I179) -MAX(E179:I179)-MIN(E179:I179))*D179</f>
        <v>12</v>
      </c>
      <c r="L179" s="52">
        <f>L178</f>
        <v>32.1</v>
      </c>
      <c r="M179" s="47"/>
    </row>
    <row r="180" spans="1:20" ht="12.75" outlineLevel="1">
      <c r="A180" s="54"/>
      <c r="B180" s="48"/>
      <c r="C180" s="41" t="s">
        <v>19</v>
      </c>
      <c r="D180" s="49">
        <v>1</v>
      </c>
      <c r="E180" s="50">
        <v>4.5</v>
      </c>
      <c r="F180" s="50">
        <v>4.5</v>
      </c>
      <c r="G180" s="50">
        <v>4</v>
      </c>
      <c r="H180" s="50">
        <v>4.5</v>
      </c>
      <c r="I180" s="50">
        <v>4.5</v>
      </c>
      <c r="J180" s="51">
        <f>(SUM(E180:I180) -MAX(E180:I180)-MIN(E180:I180))</f>
        <v>13.5</v>
      </c>
      <c r="K180" s="51">
        <f>(SUM(E180:I180) -MAX(E180:I180)-MIN(E180:I180))*D180</f>
        <v>13.5</v>
      </c>
      <c r="L180" s="52">
        <f>L179</f>
        <v>32.1</v>
      </c>
      <c r="M180" s="47"/>
    </row>
    <row r="181" spans="1:20" ht="12.75" outlineLevel="1">
      <c r="B181" s="48"/>
      <c r="C181" s="41" t="s">
        <v>20</v>
      </c>
      <c r="D181" s="49">
        <v>1.1000000000000001</v>
      </c>
      <c r="E181" s="50">
        <v>2</v>
      </c>
      <c r="F181" s="50">
        <v>2</v>
      </c>
      <c r="G181" s="50">
        <v>2</v>
      </c>
      <c r="H181" s="50">
        <v>2</v>
      </c>
      <c r="I181" s="50">
        <v>2</v>
      </c>
      <c r="J181" s="51">
        <f>(SUM(E181:I181) -MAX(E181:I181)-MIN(E181:I181))</f>
        <v>6</v>
      </c>
      <c r="K181" s="51">
        <f>(SUM(E181:I181) -MAX(E181:I181)-MIN(E181:I181))*D181</f>
        <v>6.6000000000000005</v>
      </c>
      <c r="L181" s="52">
        <f>L180</f>
        <v>32.1</v>
      </c>
      <c r="M181" s="47"/>
    </row>
    <row r="182" spans="1:20" ht="12.75" outlineLevel="1">
      <c r="B182" s="48"/>
      <c r="C182" s="41"/>
      <c r="D182" s="49">
        <v>1.1000000000000001</v>
      </c>
      <c r="E182" s="50">
        <v>0</v>
      </c>
      <c r="F182" s="50">
        <v>0</v>
      </c>
      <c r="G182" s="50">
        <v>0</v>
      </c>
      <c r="H182" s="50">
        <v>0</v>
      </c>
      <c r="I182" s="50">
        <v>0</v>
      </c>
      <c r="J182" s="51">
        <f>(SUM(E182:I182) -MAX(E182:I182)-MIN(E182:I182))</f>
        <v>0</v>
      </c>
      <c r="K182" s="51">
        <f>(SUM(E182:I182) -MAX(E182:I182)-MIN(E182:I182))*D182</f>
        <v>0</v>
      </c>
      <c r="L182" s="52">
        <f>L181</f>
        <v>32.1</v>
      </c>
      <c r="M182" s="47"/>
    </row>
    <row r="183" spans="1:20" ht="15" outlineLevel="1">
      <c r="A183" s="39" t="s">
        <v>61</v>
      </c>
      <c r="B183" s="60" t="s">
        <v>62</v>
      </c>
      <c r="C183" s="39"/>
      <c r="D183" s="61"/>
      <c r="E183" s="60"/>
      <c r="F183" s="60">
        <v>2009</v>
      </c>
      <c r="G183" s="62"/>
      <c r="H183" s="60"/>
      <c r="I183" s="60"/>
      <c r="J183" s="60"/>
      <c r="K183" s="39"/>
      <c r="L183" s="63">
        <f>SUM(K184,K185,K186,K187)</f>
        <v>75.150000000000006</v>
      </c>
      <c r="M183" s="45" t="s">
        <v>16</v>
      </c>
      <c r="N183" s="55" t="s">
        <v>29</v>
      </c>
      <c r="O183" s="46"/>
    </row>
    <row r="184" spans="1:20" ht="12.75" outlineLevel="1">
      <c r="A184" s="64"/>
      <c r="B184" s="65"/>
      <c r="C184" s="41" t="s">
        <v>18</v>
      </c>
      <c r="D184" s="49">
        <v>1</v>
      </c>
      <c r="E184" s="50">
        <v>7</v>
      </c>
      <c r="F184" s="50">
        <v>7</v>
      </c>
      <c r="G184" s="50">
        <v>6.5</v>
      </c>
      <c r="H184" s="50">
        <v>7</v>
      </c>
      <c r="I184" s="50">
        <v>7</v>
      </c>
      <c r="J184" s="51">
        <f>(SUM(E184:I184) -MAX(E184:I184)-MIN(E184:I184))</f>
        <v>21</v>
      </c>
      <c r="K184" s="51">
        <f>(SUM(E184:I184) -MAX(E184:I184)-MIN(E184:I184))*D184</f>
        <v>21</v>
      </c>
      <c r="L184" s="66"/>
      <c r="M184" s="47"/>
      <c r="O184" s="67"/>
      <c r="Q184" s="54"/>
    </row>
    <row r="185" spans="1:20" ht="12.75">
      <c r="A185" s="68"/>
      <c r="B185" s="65"/>
      <c r="C185" s="41" t="s">
        <v>19</v>
      </c>
      <c r="D185" s="49">
        <v>1</v>
      </c>
      <c r="E185" s="50">
        <v>6</v>
      </c>
      <c r="F185" s="50">
        <v>6.5</v>
      </c>
      <c r="G185" s="50">
        <v>6.5</v>
      </c>
      <c r="H185" s="50">
        <v>7</v>
      </c>
      <c r="I185" s="50">
        <v>6.5</v>
      </c>
      <c r="J185" s="51">
        <f>(SUM(E185:I185) -MAX(E185:I185)-MIN(E185:I185))</f>
        <v>19.5</v>
      </c>
      <c r="K185" s="51">
        <f>(SUM(E185:I185) -MAX(E185:I185)-MIN(E185:I185))*D185</f>
        <v>19.5</v>
      </c>
      <c r="L185" s="66"/>
      <c r="M185" s="47"/>
      <c r="O185" s="67"/>
      <c r="R185" s="54"/>
      <c r="S185" s="54"/>
      <c r="T185" s="54"/>
    </row>
    <row r="186" spans="1:20" ht="12.75" outlineLevel="1">
      <c r="A186" s="64"/>
      <c r="B186" s="65"/>
      <c r="C186" s="41" t="s">
        <v>20</v>
      </c>
      <c r="D186" s="49">
        <v>1.1000000000000001</v>
      </c>
      <c r="E186" s="50">
        <v>5.5</v>
      </c>
      <c r="F186" s="50">
        <v>5.5</v>
      </c>
      <c r="G186" s="50">
        <v>5.5</v>
      </c>
      <c r="H186" s="50">
        <v>6.5</v>
      </c>
      <c r="I186" s="50">
        <v>5.5</v>
      </c>
      <c r="J186" s="51">
        <f>(SUM(E186:I186) -MAX(E186:I186)-MIN(E186:I186))</f>
        <v>16.5</v>
      </c>
      <c r="K186" s="51">
        <f>(SUM(E186:I186) -MAX(E186:I186)-MIN(E186:I186))*D186</f>
        <v>18.150000000000002</v>
      </c>
      <c r="L186" s="66"/>
      <c r="M186" s="47"/>
      <c r="O186" s="67"/>
    </row>
    <row r="187" spans="1:20" ht="12.75" outlineLevel="1">
      <c r="A187" s="64"/>
      <c r="B187" s="65"/>
      <c r="C187" s="41" t="s">
        <v>21</v>
      </c>
      <c r="D187" s="49">
        <v>1.1000000000000001</v>
      </c>
      <c r="E187" s="50">
        <v>4.5</v>
      </c>
      <c r="F187" s="50">
        <v>5</v>
      </c>
      <c r="G187" s="50">
        <v>5</v>
      </c>
      <c r="H187" s="50">
        <v>5</v>
      </c>
      <c r="I187" s="50">
        <v>5</v>
      </c>
      <c r="J187" s="51">
        <f>(SUM(E187:I187) -MAX(E187:I187)-MIN(E187:I187))</f>
        <v>15</v>
      </c>
      <c r="K187" s="51">
        <f>(SUM(E187:I187) -MAX(E187:I187)-MIN(E187:I187))*D187</f>
        <v>16.5</v>
      </c>
      <c r="L187" s="66"/>
      <c r="M187" s="47"/>
      <c r="O187" s="67"/>
    </row>
    <row r="188" spans="1:20" ht="15" outlineLevel="1">
      <c r="A188" s="39" t="s">
        <v>61</v>
      </c>
      <c r="B188" s="60" t="s">
        <v>63</v>
      </c>
      <c r="C188" s="39"/>
      <c r="D188" s="61"/>
      <c r="E188" s="60"/>
      <c r="F188" s="60">
        <v>2010</v>
      </c>
      <c r="G188" s="62"/>
      <c r="H188" s="60"/>
      <c r="I188" s="60"/>
      <c r="J188" s="60"/>
      <c r="K188" s="39"/>
      <c r="L188" s="63">
        <f>SUM(K189,K190,K191,K192)</f>
        <v>62.300000000000004</v>
      </c>
      <c r="M188" s="45" t="s">
        <v>16</v>
      </c>
      <c r="N188" s="55" t="s">
        <v>29</v>
      </c>
      <c r="O188" s="46"/>
    </row>
    <row r="189" spans="1:20" ht="12.75" outlineLevel="1">
      <c r="B189" s="48"/>
      <c r="C189" s="41" t="s">
        <v>18</v>
      </c>
      <c r="D189" s="49">
        <v>1</v>
      </c>
      <c r="E189" s="50">
        <v>5</v>
      </c>
      <c r="F189" s="50">
        <v>5</v>
      </c>
      <c r="G189" s="50">
        <v>5</v>
      </c>
      <c r="H189" s="50">
        <v>5.5</v>
      </c>
      <c r="I189" s="50">
        <v>5.5</v>
      </c>
      <c r="J189" s="51">
        <f>(SUM(E189:I189) -MAX(E189:I189)-MIN(E189:I189))</f>
        <v>15.5</v>
      </c>
      <c r="K189" s="51">
        <f>(SUM(E189:I189) -MAX(E189:I189)-MIN(E189:I189))*D189</f>
        <v>15.5</v>
      </c>
      <c r="L189" s="52">
        <f>L188</f>
        <v>62.300000000000004</v>
      </c>
      <c r="M189" s="47"/>
    </row>
    <row r="190" spans="1:20" s="54" customFormat="1" ht="12.75" outlineLevel="1">
      <c r="B190" s="48"/>
      <c r="C190" s="41" t="s">
        <v>19</v>
      </c>
      <c r="D190" s="49">
        <v>1</v>
      </c>
      <c r="E190" s="50">
        <v>5.5</v>
      </c>
      <c r="F190" s="50">
        <v>5</v>
      </c>
      <c r="G190" s="50">
        <v>5.5</v>
      </c>
      <c r="H190" s="50">
        <v>5</v>
      </c>
      <c r="I190" s="50">
        <v>5.5</v>
      </c>
      <c r="J190" s="51">
        <f>(SUM(E190:I190) -MAX(E190:I190)-MIN(E190:I190))</f>
        <v>16</v>
      </c>
      <c r="K190" s="51">
        <f>(SUM(E190:I190) -MAX(E190:I190)-MIN(E190:I190))*D190</f>
        <v>16</v>
      </c>
      <c r="L190" s="52">
        <f>L189</f>
        <v>62.300000000000004</v>
      </c>
      <c r="M190" s="47"/>
      <c r="N190" s="53"/>
      <c r="P190" s="10"/>
      <c r="R190" s="10"/>
      <c r="S190" s="10"/>
      <c r="T190" s="10"/>
    </row>
    <row r="191" spans="1:20" ht="12.75" outlineLevel="1">
      <c r="B191" s="48"/>
      <c r="C191" s="41" t="s">
        <v>20</v>
      </c>
      <c r="D191" s="49">
        <v>1.1000000000000001</v>
      </c>
      <c r="E191" s="50">
        <v>4</v>
      </c>
      <c r="F191" s="50">
        <v>4</v>
      </c>
      <c r="G191" s="50">
        <v>5</v>
      </c>
      <c r="H191" s="50">
        <v>4</v>
      </c>
      <c r="I191" s="50">
        <v>4</v>
      </c>
      <c r="J191" s="51">
        <f>(SUM(E191:I191) -MAX(E191:I191)-MIN(E191:I191))</f>
        <v>12</v>
      </c>
      <c r="K191" s="51">
        <f>(SUM(E191:I191) -MAX(E191:I191)-MIN(E191:I191))*D191</f>
        <v>13.200000000000001</v>
      </c>
      <c r="L191" s="52">
        <f>L190</f>
        <v>62.300000000000004</v>
      </c>
      <c r="M191" s="47"/>
    </row>
    <row r="192" spans="1:20" ht="12.75" outlineLevel="1">
      <c r="B192" s="48"/>
      <c r="C192" s="41" t="s">
        <v>21</v>
      </c>
      <c r="D192" s="49">
        <v>1.1000000000000001</v>
      </c>
      <c r="E192" s="50">
        <v>5</v>
      </c>
      <c r="F192" s="50">
        <v>5</v>
      </c>
      <c r="G192" s="50">
        <v>5.5</v>
      </c>
      <c r="H192" s="50">
        <v>5.5</v>
      </c>
      <c r="I192" s="50">
        <v>6</v>
      </c>
      <c r="J192" s="51">
        <f>(SUM(E192:I192) -MAX(E192:I192)-MIN(E192:I192))</f>
        <v>16</v>
      </c>
      <c r="K192" s="51">
        <f>(SUM(E192:I192) -MAX(E192:I192)-MIN(E192:I192))*D192</f>
        <v>17.600000000000001</v>
      </c>
      <c r="L192" s="52">
        <f>L191</f>
        <v>62.300000000000004</v>
      </c>
      <c r="M192" s="47"/>
    </row>
    <row r="193" spans="4:16">
      <c r="D193" s="20"/>
    </row>
    <row r="194" spans="4:16" outlineLevel="1">
      <c r="D194" s="20"/>
    </row>
    <row r="195" spans="4:16" outlineLevel="1">
      <c r="D195" s="20"/>
    </row>
    <row r="196" spans="4:16" outlineLevel="1">
      <c r="D196" s="20"/>
      <c r="P196" s="54"/>
    </row>
    <row r="197" spans="4:16" outlineLevel="1">
      <c r="D197" s="20"/>
    </row>
    <row r="198" spans="4:16" outlineLevel="1">
      <c r="D198" s="20"/>
    </row>
    <row r="199" spans="4:16" outlineLevel="1">
      <c r="D199" s="20"/>
    </row>
    <row r="200" spans="4:16" outlineLevel="1">
      <c r="D200" s="20"/>
    </row>
    <row r="201" spans="4:16">
      <c r="D201" s="20"/>
    </row>
    <row r="202" spans="4:16" s="54" customFormat="1" ht="12.75" outlineLevel="1">
      <c r="D202" s="71"/>
    </row>
    <row r="203" spans="4:16" outlineLevel="1">
      <c r="D203" s="20"/>
    </row>
    <row r="204" spans="4:16" outlineLevel="1">
      <c r="D204" s="20"/>
    </row>
    <row r="205" spans="4:16" outlineLevel="1">
      <c r="D205" s="20"/>
    </row>
    <row r="206" spans="4:16" outlineLevel="1">
      <c r="D206" s="20"/>
    </row>
    <row r="207" spans="4:16" outlineLevel="1">
      <c r="D207" s="20"/>
    </row>
    <row r="208" spans="4:16" outlineLevel="1">
      <c r="D208" s="20"/>
      <c r="P208" s="54"/>
    </row>
    <row r="209" spans="4:16">
      <c r="D209" s="20"/>
    </row>
    <row r="210" spans="4:16" outlineLevel="1">
      <c r="D210" s="20"/>
    </row>
    <row r="211" spans="4:16" outlineLevel="1">
      <c r="D211" s="20"/>
    </row>
    <row r="212" spans="4:16" outlineLevel="1">
      <c r="D212" s="20"/>
    </row>
    <row r="213" spans="4:16" outlineLevel="1">
      <c r="D213" s="20"/>
    </row>
    <row r="214" spans="4:16" s="54" customFormat="1" ht="12.75" outlineLevel="1">
      <c r="D214" s="71"/>
      <c r="P214" s="10"/>
    </row>
    <row r="215" spans="4:16" outlineLevel="1">
      <c r="D215" s="20"/>
    </row>
    <row r="216" spans="4:16" outlineLevel="1">
      <c r="D216" s="20"/>
      <c r="P216" s="54"/>
    </row>
    <row r="217" spans="4:16">
      <c r="D217" s="20"/>
    </row>
    <row r="218" spans="4:16" outlineLevel="1">
      <c r="D218" s="20"/>
    </row>
    <row r="219" spans="4:16" outlineLevel="1">
      <c r="D219" s="20"/>
    </row>
    <row r="220" spans="4:16" outlineLevel="1">
      <c r="D220" s="20"/>
    </row>
    <row r="221" spans="4:16" outlineLevel="1">
      <c r="D221" s="20"/>
    </row>
    <row r="222" spans="4:16" outlineLevel="1">
      <c r="D222" s="20"/>
    </row>
    <row r="223" spans="4:16" outlineLevel="1">
      <c r="D223" s="20"/>
    </row>
    <row r="224" spans="4:16" outlineLevel="1">
      <c r="D224" s="20"/>
      <c r="P224" s="54"/>
    </row>
    <row r="225" spans="1:16">
      <c r="D225" s="20"/>
      <c r="P225" s="54"/>
    </row>
    <row r="226" spans="1:16" s="54" customFormat="1" ht="12.75" outlineLevel="1">
      <c r="D226" s="71"/>
      <c r="P226" s="10"/>
    </row>
    <row r="227" spans="1:16" outlineLevel="1">
      <c r="D227" s="20"/>
    </row>
    <row r="228" spans="1:16" outlineLevel="1">
      <c r="D228" s="20"/>
    </row>
    <row r="229" spans="1:16" outlineLevel="1">
      <c r="D229" s="20"/>
    </row>
    <row r="230" spans="1:16" outlineLevel="1">
      <c r="D230" s="20"/>
    </row>
    <row r="231" spans="1:16" outlineLevel="1">
      <c r="D231" s="20"/>
    </row>
    <row r="232" spans="1:16" outlineLevel="1">
      <c r="D232" s="20"/>
    </row>
    <row r="233" spans="1:16">
      <c r="D233" s="20"/>
    </row>
    <row r="234" spans="1:16" outlineLevel="1">
      <c r="D234" s="20"/>
    </row>
    <row r="235" spans="1:16" outlineLevel="1">
      <c r="D235" s="20"/>
    </row>
    <row r="236" spans="1:16" outlineLevel="1">
      <c r="D236" s="20"/>
    </row>
    <row r="237" spans="1:16" outlineLevel="1">
      <c r="D237" s="20"/>
    </row>
    <row r="238" spans="1:16" s="54" customFormat="1" outlineLevel="1">
      <c r="A238" s="47"/>
      <c r="B238" s="10"/>
      <c r="C238" s="72"/>
      <c r="D238" s="20"/>
      <c r="E238" s="10"/>
      <c r="F238" s="69"/>
      <c r="G238" s="69"/>
      <c r="H238" s="10"/>
      <c r="I238" s="10"/>
      <c r="J238" s="10"/>
      <c r="K238" s="10"/>
      <c r="L238" s="70"/>
      <c r="M238" s="70"/>
      <c r="N238" s="53"/>
      <c r="O238" s="10"/>
      <c r="P238" s="10"/>
    </row>
    <row r="239" spans="1:16" outlineLevel="1">
      <c r="D239" s="20"/>
    </row>
    <row r="240" spans="1:16" outlineLevel="1">
      <c r="D240" s="20"/>
    </row>
    <row r="241" spans="4:4">
      <c r="D241" s="20"/>
    </row>
    <row r="242" spans="4:4">
      <c r="D242" s="20"/>
    </row>
    <row r="243" spans="4:4">
      <c r="D243" s="20"/>
    </row>
    <row r="244" spans="4:4">
      <c r="D244" s="20"/>
    </row>
    <row r="245" spans="4:4">
      <c r="D245" s="20"/>
    </row>
    <row r="246" spans="4:4">
      <c r="D246" s="20"/>
    </row>
    <row r="247" spans="4:4">
      <c r="D247" s="20"/>
    </row>
    <row r="248" spans="4:4">
      <c r="D248" s="20"/>
    </row>
    <row r="249" spans="4:4">
      <c r="D249" s="20"/>
    </row>
    <row r="250" spans="4:4">
      <c r="D250" s="20"/>
    </row>
    <row r="251" spans="4:4">
      <c r="D251" s="20"/>
    </row>
    <row r="252" spans="4:4">
      <c r="D252" s="20"/>
    </row>
    <row r="253" spans="4:4">
      <c r="D253" s="20"/>
    </row>
    <row r="254" spans="4:4">
      <c r="D254" s="20"/>
    </row>
    <row r="255" spans="4:4">
      <c r="D255" s="20"/>
    </row>
    <row r="256" spans="4:4">
      <c r="D256" s="20"/>
    </row>
    <row r="257" spans="4:4">
      <c r="D257" s="20"/>
    </row>
    <row r="258" spans="4:4">
      <c r="D258" s="20"/>
    </row>
    <row r="259" spans="4:4">
      <c r="D259" s="20"/>
    </row>
    <row r="260" spans="4:4">
      <c r="D260" s="20"/>
    </row>
    <row r="261" spans="4:4">
      <c r="D261" s="20"/>
    </row>
    <row r="262" spans="4:4">
      <c r="D262" s="20"/>
    </row>
    <row r="263" spans="4:4">
      <c r="D263" s="20"/>
    </row>
    <row r="264" spans="4:4">
      <c r="D264" s="20"/>
    </row>
    <row r="265" spans="4:4">
      <c r="D265" s="20"/>
    </row>
    <row r="266" spans="4:4">
      <c r="D266" s="20"/>
    </row>
    <row r="267" spans="4:4">
      <c r="D267" s="20"/>
    </row>
    <row r="268" spans="4:4">
      <c r="D268" s="20"/>
    </row>
    <row r="269" spans="4:4">
      <c r="D269" s="20"/>
    </row>
    <row r="270" spans="4:4">
      <c r="D270" s="20"/>
    </row>
    <row r="271" spans="4:4">
      <c r="D271" s="20"/>
    </row>
    <row r="272" spans="4:4">
      <c r="D272" s="20"/>
    </row>
    <row r="273" spans="4:4">
      <c r="D273" s="20"/>
    </row>
    <row r="274" spans="4:4">
      <c r="D274" s="20"/>
    </row>
    <row r="275" spans="4:4">
      <c r="D275" s="20"/>
    </row>
    <row r="276" spans="4:4">
      <c r="D276" s="20"/>
    </row>
    <row r="277" spans="4:4">
      <c r="D277" s="20"/>
    </row>
    <row r="278" spans="4:4">
      <c r="D278" s="20"/>
    </row>
    <row r="279" spans="4:4">
      <c r="D279" s="20"/>
    </row>
    <row r="280" spans="4:4">
      <c r="D280" s="20"/>
    </row>
    <row r="281" spans="4:4">
      <c r="D281" s="20"/>
    </row>
    <row r="282" spans="4:4">
      <c r="D282" s="20"/>
    </row>
    <row r="283" spans="4:4">
      <c r="D283" s="20"/>
    </row>
    <row r="284" spans="4:4">
      <c r="D284" s="20"/>
    </row>
    <row r="285" spans="4:4">
      <c r="D285" s="20"/>
    </row>
    <row r="286" spans="4:4">
      <c r="D286" s="20"/>
    </row>
    <row r="287" spans="4:4">
      <c r="D287" s="20"/>
    </row>
    <row r="288" spans="4:4">
      <c r="D288" s="20"/>
    </row>
    <row r="289" spans="4:4">
      <c r="D289" s="20"/>
    </row>
    <row r="290" spans="4:4">
      <c r="D290" s="20"/>
    </row>
    <row r="291" spans="4:4">
      <c r="D291" s="20"/>
    </row>
    <row r="292" spans="4:4">
      <c r="D292" s="20"/>
    </row>
    <row r="293" spans="4:4">
      <c r="D293" s="20"/>
    </row>
    <row r="294" spans="4:4">
      <c r="D294" s="20"/>
    </row>
    <row r="295" spans="4:4">
      <c r="D295" s="20"/>
    </row>
    <row r="296" spans="4:4">
      <c r="D296" s="20"/>
    </row>
    <row r="297" spans="4:4">
      <c r="D297" s="20"/>
    </row>
    <row r="298" spans="4:4">
      <c r="D298" s="20"/>
    </row>
    <row r="299" spans="4:4">
      <c r="D299" s="20"/>
    </row>
    <row r="300" spans="4:4">
      <c r="D300" s="20"/>
    </row>
    <row r="301" spans="4:4">
      <c r="D301" s="20"/>
    </row>
    <row r="302" spans="4:4">
      <c r="D302" s="20"/>
    </row>
    <row r="303" spans="4:4">
      <c r="D303" s="20"/>
    </row>
    <row r="304" spans="4:4">
      <c r="D304" s="20"/>
    </row>
    <row r="305" spans="4:4">
      <c r="D305" s="20"/>
    </row>
    <row r="306" spans="4:4">
      <c r="D306" s="20"/>
    </row>
    <row r="307" spans="4:4">
      <c r="D307" s="20"/>
    </row>
    <row r="308" spans="4:4">
      <c r="D308" s="20"/>
    </row>
    <row r="309" spans="4:4">
      <c r="D309" s="20"/>
    </row>
    <row r="310" spans="4:4">
      <c r="D310" s="20"/>
    </row>
    <row r="311" spans="4:4">
      <c r="D311" s="20"/>
    </row>
    <row r="312" spans="4:4">
      <c r="D312" s="20"/>
    </row>
    <row r="313" spans="4:4">
      <c r="D313" s="20"/>
    </row>
    <row r="314" spans="4:4">
      <c r="D314" s="20"/>
    </row>
    <row r="315" spans="4:4">
      <c r="D315" s="20"/>
    </row>
    <row r="316" spans="4:4">
      <c r="D316" s="20"/>
    </row>
    <row r="317" spans="4:4">
      <c r="D317" s="20"/>
    </row>
    <row r="318" spans="4:4">
      <c r="D318" s="20"/>
    </row>
    <row r="319" spans="4:4">
      <c r="D319" s="20"/>
    </row>
    <row r="320" spans="4:4">
      <c r="D320" s="20"/>
    </row>
    <row r="321" spans="4:4">
      <c r="D321" s="20"/>
    </row>
    <row r="322" spans="4:4">
      <c r="D322" s="20"/>
    </row>
    <row r="323" spans="4:4">
      <c r="D323" s="20"/>
    </row>
    <row r="324" spans="4:4">
      <c r="D324" s="20"/>
    </row>
    <row r="325" spans="4:4">
      <c r="D325" s="20"/>
    </row>
    <row r="326" spans="4:4">
      <c r="D326" s="20"/>
    </row>
    <row r="327" spans="4:4">
      <c r="D327" s="20"/>
    </row>
    <row r="328" spans="4:4">
      <c r="D328" s="20"/>
    </row>
    <row r="329" spans="4:4">
      <c r="D329" s="20"/>
    </row>
    <row r="330" spans="4:4">
      <c r="D330" s="20"/>
    </row>
    <row r="331" spans="4:4">
      <c r="D331" s="20"/>
    </row>
    <row r="332" spans="4:4">
      <c r="D332" s="20"/>
    </row>
    <row r="333" spans="4:4">
      <c r="D333" s="20"/>
    </row>
    <row r="334" spans="4:4">
      <c r="D334" s="20"/>
    </row>
    <row r="335" spans="4:4">
      <c r="D335" s="20"/>
    </row>
    <row r="336" spans="4:4">
      <c r="D336" s="20"/>
    </row>
    <row r="337" spans="4:4">
      <c r="D337" s="20"/>
    </row>
    <row r="338" spans="4:4">
      <c r="D338" s="20"/>
    </row>
    <row r="339" spans="4:4">
      <c r="D339" s="20"/>
    </row>
    <row r="340" spans="4:4">
      <c r="D340" s="20"/>
    </row>
    <row r="341" spans="4:4">
      <c r="D341" s="20"/>
    </row>
    <row r="342" spans="4:4">
      <c r="D342" s="20"/>
    </row>
    <row r="343" spans="4:4">
      <c r="D343" s="20"/>
    </row>
    <row r="344" spans="4:4">
      <c r="D344" s="20"/>
    </row>
    <row r="345" spans="4:4">
      <c r="D345" s="20"/>
    </row>
    <row r="346" spans="4:4">
      <c r="D346" s="20"/>
    </row>
    <row r="347" spans="4:4">
      <c r="D347" s="20"/>
    </row>
    <row r="348" spans="4:4">
      <c r="D348" s="20"/>
    </row>
    <row r="349" spans="4:4">
      <c r="D349" s="20"/>
    </row>
    <row r="350" spans="4:4">
      <c r="D350" s="20"/>
    </row>
    <row r="351" spans="4:4">
      <c r="D351" s="20"/>
    </row>
    <row r="352" spans="4:4">
      <c r="D352" s="20"/>
    </row>
    <row r="353" spans="4:4">
      <c r="D353" s="20"/>
    </row>
    <row r="354" spans="4:4">
      <c r="D354" s="20"/>
    </row>
    <row r="355" spans="4:4">
      <c r="D355" s="20"/>
    </row>
    <row r="356" spans="4:4">
      <c r="D356" s="20"/>
    </row>
    <row r="357" spans="4:4">
      <c r="D357" s="20"/>
    </row>
    <row r="360" spans="4:4">
      <c r="D360" s="20"/>
    </row>
  </sheetData>
  <mergeCells count="2">
    <mergeCell ref="E6:I6"/>
    <mergeCell ref="N6:O7"/>
  </mergeCells>
  <pageMargins left="0.75" right="0" top="0.42" bottom="0.34" header="0.19685039370078741" footer="0.31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boys 2 juniour</vt:lpstr>
      <vt:lpstr>'boys 2 juniour'!Область_печати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Светлана</cp:lastModifiedBy>
  <dcterms:created xsi:type="dcterms:W3CDTF">2016-12-29T04:35:06Z</dcterms:created>
  <dcterms:modified xsi:type="dcterms:W3CDTF">2016-12-29T04:36:12Z</dcterms:modified>
</cp:coreProperties>
</file>